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_yesenia\Documents\PENDIENTE POR RESGUARDO\PNT_TRANSPARENCIA\FOLIO_201183524000022_BAJAS\"/>
    </mc:Choice>
  </mc:AlternateContent>
  <xr:revisionPtr revIDLastSave="0" documentId="13_ncr:1_{DF8C6569-9745-449E-9385-B2FC557DF947}" xr6:coauthVersionLast="47" xr6:coauthVersionMax="47" xr10:uidLastSave="{00000000-0000-0000-0000-000000000000}"/>
  <bookViews>
    <workbookView xWindow="-120" yWindow="-120" windowWidth="20730" windowHeight="11160" activeTab="1" xr2:uid="{CEAD75DB-771E-4DA8-8E54-6AAD7C892F85}"/>
  </bookViews>
  <sheets>
    <sheet name="BAJAS POR SEMESTRE" sheetId="1" r:id="rId1"/>
    <sheet name="MOTIVO DE BAJA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6" i="2" l="1"/>
  <c r="AC26" i="2" s="1"/>
  <c r="AD16" i="2"/>
  <c r="AE16" i="2"/>
  <c r="AC22" i="2"/>
  <c r="AD22" i="2"/>
  <c r="AD26" i="2" s="1"/>
  <c r="AE22" i="2"/>
  <c r="AC25" i="2"/>
  <c r="AD25" i="2"/>
  <c r="AE25" i="2"/>
  <c r="AE26" i="2" s="1"/>
  <c r="AF8" i="2"/>
  <c r="AF9" i="2"/>
  <c r="AF10" i="2"/>
  <c r="AF11" i="2"/>
  <c r="AF12" i="2"/>
  <c r="AF13" i="2"/>
  <c r="AF14" i="2"/>
  <c r="AF15" i="2"/>
  <c r="AF17" i="2"/>
  <c r="AF18" i="2"/>
  <c r="AF19" i="2"/>
  <c r="AF20" i="2"/>
  <c r="AF21" i="2"/>
  <c r="AF23" i="2"/>
  <c r="AF24" i="2"/>
  <c r="AF7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B25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B22" i="2"/>
  <c r="C16" i="2"/>
  <c r="D16" i="2"/>
  <c r="E16" i="2"/>
  <c r="E26" i="2" s="1"/>
  <c r="F16" i="2"/>
  <c r="G16" i="2"/>
  <c r="H16" i="2"/>
  <c r="I16" i="2"/>
  <c r="I26" i="2" s="1"/>
  <c r="J16" i="2"/>
  <c r="K16" i="2"/>
  <c r="L16" i="2"/>
  <c r="M16" i="2"/>
  <c r="M26" i="2" s="1"/>
  <c r="N16" i="2"/>
  <c r="O16" i="2"/>
  <c r="P16" i="2"/>
  <c r="Q16" i="2"/>
  <c r="Q26" i="2" s="1"/>
  <c r="R16" i="2"/>
  <c r="S16" i="2"/>
  <c r="T16" i="2"/>
  <c r="U16" i="2"/>
  <c r="U26" i="2" s="1"/>
  <c r="V16" i="2"/>
  <c r="W16" i="2"/>
  <c r="X16" i="2"/>
  <c r="Y16" i="2"/>
  <c r="Y26" i="2" s="1"/>
  <c r="Z16" i="2"/>
  <c r="AA16" i="2"/>
  <c r="AB16" i="2"/>
  <c r="B16" i="2"/>
  <c r="AF16" i="2" s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B25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B22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B1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4" i="1"/>
  <c r="W24" i="1"/>
  <c r="W25" i="1" s="1"/>
  <c r="W23" i="1"/>
  <c r="V23" i="1"/>
  <c r="V18" i="1"/>
  <c r="W18" i="1"/>
  <c r="V19" i="1"/>
  <c r="W19" i="1"/>
  <c r="V20" i="1"/>
  <c r="W20" i="1"/>
  <c r="V21" i="1"/>
  <c r="W21" i="1"/>
  <c r="W17" i="1"/>
  <c r="V17" i="1"/>
  <c r="V8" i="1"/>
  <c r="W8" i="1"/>
  <c r="V9" i="1"/>
  <c r="W9" i="1"/>
  <c r="V10" i="1"/>
  <c r="W10" i="1"/>
  <c r="V11" i="1"/>
  <c r="W11" i="1"/>
  <c r="V12" i="1"/>
  <c r="W12" i="1"/>
  <c r="V13" i="1"/>
  <c r="W13" i="1"/>
  <c r="V14" i="1"/>
  <c r="W14" i="1"/>
  <c r="V15" i="1"/>
  <c r="W15" i="1"/>
  <c r="W7" i="1"/>
  <c r="V7" i="1"/>
  <c r="V16" i="1" s="1"/>
  <c r="AA26" i="2" l="1"/>
  <c r="W26" i="2"/>
  <c r="S26" i="2"/>
  <c r="O26" i="2"/>
  <c r="K26" i="2"/>
  <c r="G26" i="2"/>
  <c r="C26" i="2"/>
  <c r="AF25" i="2"/>
  <c r="AF22" i="2"/>
  <c r="V22" i="1"/>
  <c r="W16" i="1"/>
  <c r="B26" i="2"/>
  <c r="Z26" i="2"/>
  <c r="V26" i="2"/>
  <c r="R26" i="2"/>
  <c r="N26" i="2"/>
  <c r="J26" i="2"/>
  <c r="F26" i="2"/>
  <c r="AB26" i="2"/>
  <c r="X26" i="2"/>
  <c r="T26" i="2"/>
  <c r="P26" i="2"/>
  <c r="L26" i="2"/>
  <c r="H26" i="2"/>
  <c r="D26" i="2"/>
  <c r="W22" i="1"/>
  <c r="V25" i="1"/>
  <c r="B26" i="1"/>
  <c r="W26" i="1"/>
  <c r="V26" i="1"/>
  <c r="AF26" i="2" l="1"/>
</calcChain>
</file>

<file path=xl/sharedStrings.xml><?xml version="1.0" encoding="utf-8"?>
<sst xmlns="http://schemas.openxmlformats.org/spreadsheetml/2006/main" count="118" uniqueCount="40">
  <si>
    <t>TOTAL DE BAJAS UNISTMO</t>
  </si>
  <si>
    <t>19-20 A</t>
  </si>
  <si>
    <t>19-20 B</t>
  </si>
  <si>
    <t>20-21 A</t>
  </si>
  <si>
    <t>20-21 B</t>
  </si>
  <si>
    <t>21-22 A</t>
  </si>
  <si>
    <t>21-22 B</t>
  </si>
  <si>
    <t>22-23 A</t>
  </si>
  <si>
    <t>22-23 B</t>
  </si>
  <si>
    <t>23-24 A</t>
  </si>
  <si>
    <t>INGENIERÍA QUÍMICA</t>
  </si>
  <si>
    <t>INGENIERÍA DE PETRÓLEOS</t>
  </si>
  <si>
    <t>INGENIERÍA EN DISEÑO</t>
  </si>
  <si>
    <t>INGENIERÍA EN COMPUTACIÓN</t>
  </si>
  <si>
    <t>INGENIERÍA INDUSTRIAL</t>
  </si>
  <si>
    <t>LICENCIATURA EN MATEMÁTICAS APLICADAS</t>
  </si>
  <si>
    <t>INGENIERÍA EN ENERGÍAS RENOVABLES</t>
  </si>
  <si>
    <t>MAESTRIA EN CIENCIAS EN ENERGÍA EÓLICA</t>
  </si>
  <si>
    <t>MAESTRIA EN CIENCIAS EN ENERGÍA SOLAR</t>
  </si>
  <si>
    <t>CAMPUS TEHUANTEPEC</t>
  </si>
  <si>
    <t>LICENCIATURA EN ADMINISTRACIÓN PÚBLICA</t>
  </si>
  <si>
    <t>LICENCIATURA EN CIENCIAS EMPRESARIALES</t>
  </si>
  <si>
    <t>LICENCIATURA EN INFORMÁTICA</t>
  </si>
  <si>
    <t>LICENCIATURA EN DERECHO</t>
  </si>
  <si>
    <t>MAESTRIA EN DERECHO DE LA ENERGÍA</t>
  </si>
  <si>
    <t>CAMPUS IXTEPEC</t>
  </si>
  <si>
    <t>LICENCIATURA EN ENFERMERÍA</t>
  </si>
  <si>
    <t>LICENCIATURA EN NUTRICIÓN</t>
  </si>
  <si>
    <t>CAMPUS JUCHITAN</t>
  </si>
  <si>
    <t>TOTAL UNISTMO</t>
  </si>
  <si>
    <t>23-24 B</t>
  </si>
  <si>
    <t>H</t>
  </si>
  <si>
    <t>M</t>
  </si>
  <si>
    <t>Cambio de Universidad</t>
  </si>
  <si>
    <t>Por reprobación de materias</t>
  </si>
  <si>
    <t>Dejo de asistir</t>
  </si>
  <si>
    <t>MOTIVO DE BAJAS</t>
  </si>
  <si>
    <t>Total de bajas</t>
  </si>
  <si>
    <t>total de bajas</t>
  </si>
  <si>
    <t>CARRERAS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</si>
</sst>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8"/>
      <name val="Arial"/>
      <family val="2"/>
    </font>
    <font>
      <b/>
      <sz val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4" fillId="4" borderId="40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25" xfId="0" applyFont="1" applyBorder="1" applyAlignment="1">
      <alignment wrapText="1"/>
    </xf>
    <xf numFmtId="0" fontId="4" fillId="4" borderId="9" xfId="0" applyFont="1" applyFill="1" applyBorder="1" applyAlignment="1">
      <alignment wrapText="1"/>
    </xf>
    <xf numFmtId="0" fontId="4" fillId="0" borderId="12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7" fillId="3" borderId="9" xfId="0" applyFont="1" applyFill="1" applyBorder="1" applyAlignment="1">
      <alignment horizontal="center" wrapText="1"/>
    </xf>
    <xf numFmtId="0" fontId="10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5" borderId="12" xfId="0" applyFont="1" applyFill="1" applyBorder="1" applyAlignment="1">
      <alignment horizontal="center" wrapText="1"/>
    </xf>
    <xf numFmtId="0" fontId="11" fillId="5" borderId="15" xfId="0" applyFont="1" applyFill="1" applyBorder="1" applyAlignment="1">
      <alignment horizontal="center" vertical="center"/>
    </xf>
    <xf numFmtId="0" fontId="11" fillId="5" borderId="24" xfId="0" applyFont="1" applyFill="1" applyBorder="1" applyAlignment="1">
      <alignment horizontal="center" vertical="center"/>
    </xf>
    <xf numFmtId="0" fontId="11" fillId="5" borderId="19" xfId="0" applyFont="1" applyFill="1" applyBorder="1" applyAlignment="1">
      <alignment horizontal="center" vertical="center"/>
    </xf>
    <xf numFmtId="0" fontId="11" fillId="5" borderId="24" xfId="0" applyFont="1" applyFill="1" applyBorder="1" applyAlignment="1">
      <alignment horizontal="center" vertical="center"/>
    </xf>
    <xf numFmtId="0" fontId="11" fillId="5" borderId="23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wrapText="1"/>
    </xf>
    <xf numFmtId="0" fontId="11" fillId="3" borderId="20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5" borderId="35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wrapText="1"/>
    </xf>
    <xf numFmtId="0" fontId="6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A2CE2-29E7-4BA8-9001-BE59C3274F56}">
  <dimension ref="A4:W26"/>
  <sheetViews>
    <sheetView workbookViewId="0">
      <selection activeCell="A4" sqref="A4:W4"/>
    </sheetView>
  </sheetViews>
  <sheetFormatPr baseColWidth="10" defaultRowHeight="15" x14ac:dyDescent="0.25"/>
  <cols>
    <col min="1" max="1" width="31.7109375" style="55" customWidth="1"/>
    <col min="2" max="21" width="4.7109375" style="1" customWidth="1"/>
    <col min="22" max="22" width="5.28515625" style="1" customWidth="1"/>
    <col min="23" max="23" width="5.85546875" style="1" customWidth="1"/>
  </cols>
  <sheetData>
    <row r="4" spans="1:23" x14ac:dyDescent="0.25">
      <c r="A4" s="28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</row>
    <row r="5" spans="1:23" x14ac:dyDescent="0.25">
      <c r="A5" s="76" t="s">
        <v>39</v>
      </c>
      <c r="B5" s="26" t="s">
        <v>1</v>
      </c>
      <c r="C5" s="30"/>
      <c r="D5" s="26" t="s">
        <v>2</v>
      </c>
      <c r="E5" s="30"/>
      <c r="F5" s="26" t="s">
        <v>3</v>
      </c>
      <c r="G5" s="30"/>
      <c r="H5" s="26" t="s">
        <v>4</v>
      </c>
      <c r="I5" s="30"/>
      <c r="J5" s="26" t="s">
        <v>5</v>
      </c>
      <c r="K5" s="30"/>
      <c r="L5" s="26" t="s">
        <v>6</v>
      </c>
      <c r="M5" s="30"/>
      <c r="N5" s="26" t="s">
        <v>7</v>
      </c>
      <c r="O5" s="30"/>
      <c r="P5" s="26" t="s">
        <v>8</v>
      </c>
      <c r="Q5" s="30"/>
      <c r="R5" s="26" t="s">
        <v>9</v>
      </c>
      <c r="S5" s="30"/>
      <c r="T5" s="26" t="s">
        <v>30</v>
      </c>
      <c r="U5" s="27"/>
      <c r="V5" s="26" t="s">
        <v>37</v>
      </c>
      <c r="W5" s="27"/>
    </row>
    <row r="6" spans="1:23" x14ac:dyDescent="0.25">
      <c r="A6" s="77"/>
      <c r="B6" s="2" t="s">
        <v>31</v>
      </c>
      <c r="C6" s="3" t="s">
        <v>32</v>
      </c>
      <c r="D6" s="2" t="s">
        <v>31</v>
      </c>
      <c r="E6" s="3" t="s">
        <v>32</v>
      </c>
      <c r="F6" s="2" t="s">
        <v>31</v>
      </c>
      <c r="G6" s="3" t="s">
        <v>32</v>
      </c>
      <c r="H6" s="2" t="s">
        <v>31</v>
      </c>
      <c r="I6" s="3" t="s">
        <v>32</v>
      </c>
      <c r="J6" s="2" t="s">
        <v>31</v>
      </c>
      <c r="K6" s="3" t="s">
        <v>32</v>
      </c>
      <c r="L6" s="2" t="s">
        <v>31</v>
      </c>
      <c r="M6" s="3" t="s">
        <v>32</v>
      </c>
      <c r="N6" s="2" t="s">
        <v>31</v>
      </c>
      <c r="O6" s="3" t="s">
        <v>32</v>
      </c>
      <c r="P6" s="2" t="s">
        <v>31</v>
      </c>
      <c r="Q6" s="3" t="s">
        <v>32</v>
      </c>
      <c r="R6" s="2" t="s">
        <v>31</v>
      </c>
      <c r="S6" s="3" t="s">
        <v>32</v>
      </c>
      <c r="T6" s="2" t="s">
        <v>31</v>
      </c>
      <c r="U6" s="3" t="s">
        <v>32</v>
      </c>
      <c r="V6" s="2" t="s">
        <v>31</v>
      </c>
      <c r="W6" s="3" t="s">
        <v>32</v>
      </c>
    </row>
    <row r="7" spans="1:23" x14ac:dyDescent="0.25">
      <c r="A7" s="57" t="s">
        <v>10</v>
      </c>
      <c r="B7" s="4">
        <v>2</v>
      </c>
      <c r="C7" s="5">
        <v>1</v>
      </c>
      <c r="D7" s="5">
        <v>7</v>
      </c>
      <c r="E7" s="5">
        <v>0</v>
      </c>
      <c r="F7" s="5">
        <v>2</v>
      </c>
      <c r="G7" s="5">
        <v>2</v>
      </c>
      <c r="H7" s="5">
        <v>2</v>
      </c>
      <c r="I7" s="5">
        <v>1</v>
      </c>
      <c r="J7" s="5">
        <v>4</v>
      </c>
      <c r="K7" s="5">
        <v>8</v>
      </c>
      <c r="L7" s="5">
        <v>4</v>
      </c>
      <c r="M7" s="5">
        <v>6</v>
      </c>
      <c r="N7" s="5">
        <v>7</v>
      </c>
      <c r="O7" s="5">
        <v>3</v>
      </c>
      <c r="P7" s="5">
        <v>2</v>
      </c>
      <c r="Q7" s="5">
        <v>4</v>
      </c>
      <c r="R7" s="6">
        <v>1</v>
      </c>
      <c r="S7" s="6">
        <v>1</v>
      </c>
      <c r="T7" s="5">
        <v>0</v>
      </c>
      <c r="U7" s="5">
        <v>0</v>
      </c>
      <c r="V7" s="78">
        <f>+B7+D7+F7+H7+J7+L7+N7+P7+R7+T7</f>
        <v>31</v>
      </c>
      <c r="W7" s="78">
        <f>+C7+E7+G7+I7+K7+M7+O7+Q7+S7+U7</f>
        <v>26</v>
      </c>
    </row>
    <row r="8" spans="1:23" x14ac:dyDescent="0.25">
      <c r="A8" s="57" t="s">
        <v>11</v>
      </c>
      <c r="B8" s="4">
        <v>0</v>
      </c>
      <c r="C8" s="5">
        <v>0</v>
      </c>
      <c r="D8" s="5">
        <v>6</v>
      </c>
      <c r="E8" s="5">
        <v>3</v>
      </c>
      <c r="F8" s="5">
        <v>5</v>
      </c>
      <c r="G8" s="5">
        <v>2</v>
      </c>
      <c r="H8" s="5">
        <v>2</v>
      </c>
      <c r="I8" s="5">
        <v>5</v>
      </c>
      <c r="J8" s="5">
        <v>11</v>
      </c>
      <c r="K8" s="5">
        <v>3</v>
      </c>
      <c r="L8" s="5">
        <v>5</v>
      </c>
      <c r="M8" s="5">
        <v>2</v>
      </c>
      <c r="N8" s="5">
        <v>5</v>
      </c>
      <c r="O8" s="5">
        <v>4</v>
      </c>
      <c r="P8" s="5">
        <v>2</v>
      </c>
      <c r="Q8" s="5">
        <v>5</v>
      </c>
      <c r="R8" s="6">
        <v>1</v>
      </c>
      <c r="S8" s="6">
        <v>2</v>
      </c>
      <c r="T8" s="5">
        <v>0</v>
      </c>
      <c r="U8" s="5">
        <v>0</v>
      </c>
      <c r="V8" s="78">
        <f t="shared" ref="V8:V15" si="0">+B8+D8+F8+H8+J8+L8+N8+P8+R8+T8</f>
        <v>37</v>
      </c>
      <c r="W8" s="78">
        <f t="shared" ref="W8:W15" si="1">+C8+E8+G8+I8+K8+M8+O8+Q8+S8+U8</f>
        <v>26</v>
      </c>
    </row>
    <row r="9" spans="1:23" x14ac:dyDescent="0.25">
      <c r="A9" s="57" t="s">
        <v>12</v>
      </c>
      <c r="B9" s="4">
        <v>1</v>
      </c>
      <c r="C9" s="5">
        <v>1</v>
      </c>
      <c r="D9" s="5">
        <v>3</v>
      </c>
      <c r="E9" s="5">
        <v>2</v>
      </c>
      <c r="F9" s="5">
        <v>0</v>
      </c>
      <c r="G9" s="5">
        <v>0</v>
      </c>
      <c r="H9" s="5">
        <v>2</v>
      </c>
      <c r="I9" s="5">
        <v>1</v>
      </c>
      <c r="J9" s="5">
        <v>2</v>
      </c>
      <c r="K9" s="5">
        <v>0</v>
      </c>
      <c r="L9" s="5">
        <v>3</v>
      </c>
      <c r="M9" s="5">
        <v>3</v>
      </c>
      <c r="N9" s="5">
        <v>3</v>
      </c>
      <c r="O9" s="5">
        <v>1</v>
      </c>
      <c r="P9" s="5">
        <v>0</v>
      </c>
      <c r="Q9" s="5">
        <v>5</v>
      </c>
      <c r="R9" s="6">
        <v>0</v>
      </c>
      <c r="S9" s="6">
        <v>2</v>
      </c>
      <c r="T9" s="5">
        <v>0</v>
      </c>
      <c r="U9" s="5">
        <v>0</v>
      </c>
      <c r="V9" s="78">
        <f t="shared" si="0"/>
        <v>14</v>
      </c>
      <c r="W9" s="78">
        <f t="shared" si="1"/>
        <v>15</v>
      </c>
    </row>
    <row r="10" spans="1:23" x14ac:dyDescent="0.25">
      <c r="A10" s="57" t="s">
        <v>13</v>
      </c>
      <c r="B10" s="4">
        <v>0</v>
      </c>
      <c r="C10" s="5">
        <v>0</v>
      </c>
      <c r="D10" s="5">
        <v>12</v>
      </c>
      <c r="E10" s="5">
        <v>1</v>
      </c>
      <c r="F10" s="5">
        <v>2</v>
      </c>
      <c r="G10" s="5">
        <v>1</v>
      </c>
      <c r="H10" s="5">
        <v>4</v>
      </c>
      <c r="I10" s="5">
        <v>1</v>
      </c>
      <c r="J10" s="5">
        <v>5</v>
      </c>
      <c r="K10" s="5">
        <v>5</v>
      </c>
      <c r="L10" s="5">
        <v>3</v>
      </c>
      <c r="M10" s="5">
        <v>2</v>
      </c>
      <c r="N10" s="5">
        <v>2</v>
      </c>
      <c r="O10" s="5">
        <v>2</v>
      </c>
      <c r="P10" s="5">
        <v>4</v>
      </c>
      <c r="Q10" s="5">
        <v>3</v>
      </c>
      <c r="R10" s="6">
        <v>4</v>
      </c>
      <c r="S10" s="6">
        <v>2</v>
      </c>
      <c r="T10" s="5">
        <v>0</v>
      </c>
      <c r="U10" s="5">
        <v>0</v>
      </c>
      <c r="V10" s="78">
        <f t="shared" si="0"/>
        <v>36</v>
      </c>
      <c r="W10" s="78">
        <f t="shared" si="1"/>
        <v>17</v>
      </c>
    </row>
    <row r="11" spans="1:23" x14ac:dyDescent="0.25">
      <c r="A11" s="57" t="s">
        <v>14</v>
      </c>
      <c r="B11" s="4">
        <v>0</v>
      </c>
      <c r="C11" s="5">
        <v>0</v>
      </c>
      <c r="D11" s="5">
        <v>7</v>
      </c>
      <c r="E11" s="5">
        <v>3</v>
      </c>
      <c r="F11" s="5">
        <v>4</v>
      </c>
      <c r="G11" s="5">
        <v>1</v>
      </c>
      <c r="H11" s="5">
        <v>7</v>
      </c>
      <c r="I11" s="5">
        <v>0</v>
      </c>
      <c r="J11" s="5">
        <v>7</v>
      </c>
      <c r="K11" s="5">
        <v>2</v>
      </c>
      <c r="L11" s="5">
        <v>8</v>
      </c>
      <c r="M11" s="5">
        <v>1</v>
      </c>
      <c r="N11" s="5">
        <v>4</v>
      </c>
      <c r="O11" s="5">
        <v>1</v>
      </c>
      <c r="P11" s="5">
        <v>3</v>
      </c>
      <c r="Q11" s="5">
        <v>0</v>
      </c>
      <c r="R11" s="6">
        <v>1</v>
      </c>
      <c r="S11" s="6">
        <v>0</v>
      </c>
      <c r="T11" s="5">
        <v>0</v>
      </c>
      <c r="U11" s="5">
        <v>0</v>
      </c>
      <c r="V11" s="78">
        <f t="shared" si="0"/>
        <v>41</v>
      </c>
      <c r="W11" s="78">
        <f t="shared" si="1"/>
        <v>8</v>
      </c>
    </row>
    <row r="12" spans="1:23" ht="24.75" x14ac:dyDescent="0.25">
      <c r="A12" s="57" t="s">
        <v>15</v>
      </c>
      <c r="B12" s="4">
        <v>0</v>
      </c>
      <c r="C12" s="5">
        <v>0</v>
      </c>
      <c r="D12" s="5">
        <v>1</v>
      </c>
      <c r="E12" s="5">
        <v>0</v>
      </c>
      <c r="F12" s="5">
        <v>5</v>
      </c>
      <c r="G12" s="5">
        <v>0</v>
      </c>
      <c r="H12" s="5">
        <v>2</v>
      </c>
      <c r="I12" s="5">
        <v>0</v>
      </c>
      <c r="J12" s="5">
        <v>4</v>
      </c>
      <c r="K12" s="5">
        <v>1</v>
      </c>
      <c r="L12" s="5">
        <v>1</v>
      </c>
      <c r="M12" s="5">
        <v>0</v>
      </c>
      <c r="N12" s="5">
        <v>2</v>
      </c>
      <c r="O12" s="5">
        <v>2</v>
      </c>
      <c r="P12" s="5">
        <v>1</v>
      </c>
      <c r="Q12" s="5">
        <v>1</v>
      </c>
      <c r="R12" s="6">
        <v>1</v>
      </c>
      <c r="S12" s="6">
        <v>1</v>
      </c>
      <c r="T12" s="5">
        <v>0</v>
      </c>
      <c r="U12" s="5">
        <v>0</v>
      </c>
      <c r="V12" s="78">
        <f t="shared" si="0"/>
        <v>17</v>
      </c>
      <c r="W12" s="78">
        <f t="shared" si="1"/>
        <v>5</v>
      </c>
    </row>
    <row r="13" spans="1:23" ht="24.75" x14ac:dyDescent="0.25">
      <c r="A13" s="57" t="s">
        <v>16</v>
      </c>
      <c r="B13" s="4">
        <v>4</v>
      </c>
      <c r="C13" s="5">
        <v>0</v>
      </c>
      <c r="D13" s="5">
        <v>7</v>
      </c>
      <c r="E13" s="5">
        <v>0</v>
      </c>
      <c r="F13" s="5">
        <v>3</v>
      </c>
      <c r="G13" s="5">
        <v>2</v>
      </c>
      <c r="H13" s="5">
        <v>5</v>
      </c>
      <c r="I13" s="5">
        <v>1</v>
      </c>
      <c r="J13" s="5">
        <v>4</v>
      </c>
      <c r="K13" s="5">
        <v>6</v>
      </c>
      <c r="L13" s="5">
        <v>7</v>
      </c>
      <c r="M13" s="5">
        <v>5</v>
      </c>
      <c r="N13" s="5">
        <v>5</v>
      </c>
      <c r="O13" s="5">
        <v>2</v>
      </c>
      <c r="P13" s="5">
        <v>4</v>
      </c>
      <c r="Q13" s="5">
        <v>1</v>
      </c>
      <c r="R13" s="6">
        <v>8</v>
      </c>
      <c r="S13" s="6">
        <v>8</v>
      </c>
      <c r="T13" s="5">
        <v>0</v>
      </c>
      <c r="U13" s="5">
        <v>0</v>
      </c>
      <c r="V13" s="78">
        <f t="shared" si="0"/>
        <v>47</v>
      </c>
      <c r="W13" s="78">
        <f t="shared" si="1"/>
        <v>25</v>
      </c>
    </row>
    <row r="14" spans="1:23" ht="24.75" x14ac:dyDescent="0.25">
      <c r="A14" s="57" t="s">
        <v>17</v>
      </c>
      <c r="B14" s="4">
        <v>0</v>
      </c>
      <c r="C14" s="5">
        <v>0</v>
      </c>
      <c r="D14" s="5">
        <v>1</v>
      </c>
      <c r="E14" s="5">
        <v>0</v>
      </c>
      <c r="F14" s="5">
        <v>1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7">
        <v>0</v>
      </c>
      <c r="S14" s="6">
        <v>0</v>
      </c>
      <c r="T14" s="5">
        <v>0</v>
      </c>
      <c r="U14" s="5">
        <v>0</v>
      </c>
      <c r="V14" s="78">
        <f t="shared" si="0"/>
        <v>2</v>
      </c>
      <c r="W14" s="78">
        <f t="shared" si="1"/>
        <v>0</v>
      </c>
    </row>
    <row r="15" spans="1:23" ht="25.5" thickBot="1" x14ac:dyDescent="0.3">
      <c r="A15" s="61" t="s">
        <v>18</v>
      </c>
      <c r="B15" s="8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1</v>
      </c>
      <c r="P15" s="9">
        <v>0</v>
      </c>
      <c r="Q15" s="9">
        <v>0</v>
      </c>
      <c r="R15" s="10">
        <v>0</v>
      </c>
      <c r="S15" s="18">
        <v>0</v>
      </c>
      <c r="T15" s="23">
        <v>0</v>
      </c>
      <c r="U15" s="23">
        <v>0</v>
      </c>
      <c r="V15" s="78">
        <f t="shared" si="0"/>
        <v>0</v>
      </c>
      <c r="W15" s="78">
        <f t="shared" si="1"/>
        <v>1</v>
      </c>
    </row>
    <row r="16" spans="1:23" ht="15.75" thickBot="1" x14ac:dyDescent="0.3">
      <c r="A16" s="59" t="s">
        <v>19</v>
      </c>
      <c r="B16" s="11">
        <f>SUM(B7:B15)</f>
        <v>7</v>
      </c>
      <c r="C16" s="11">
        <f t="shared" ref="C16:U16" si="2">SUM(C7:C15)</f>
        <v>2</v>
      </c>
      <c r="D16" s="11">
        <f t="shared" si="2"/>
        <v>44</v>
      </c>
      <c r="E16" s="11">
        <f t="shared" si="2"/>
        <v>9</v>
      </c>
      <c r="F16" s="11">
        <f t="shared" si="2"/>
        <v>22</v>
      </c>
      <c r="G16" s="11">
        <f t="shared" si="2"/>
        <v>8</v>
      </c>
      <c r="H16" s="11">
        <f t="shared" si="2"/>
        <v>24</v>
      </c>
      <c r="I16" s="11">
        <f t="shared" si="2"/>
        <v>9</v>
      </c>
      <c r="J16" s="11">
        <f t="shared" si="2"/>
        <v>37</v>
      </c>
      <c r="K16" s="11">
        <f t="shared" si="2"/>
        <v>25</v>
      </c>
      <c r="L16" s="11">
        <f t="shared" si="2"/>
        <v>31</v>
      </c>
      <c r="M16" s="11">
        <f t="shared" si="2"/>
        <v>19</v>
      </c>
      <c r="N16" s="11">
        <f t="shared" si="2"/>
        <v>28</v>
      </c>
      <c r="O16" s="11">
        <f t="shared" si="2"/>
        <v>16</v>
      </c>
      <c r="P16" s="11">
        <f t="shared" si="2"/>
        <v>16</v>
      </c>
      <c r="Q16" s="11">
        <f t="shared" si="2"/>
        <v>19</v>
      </c>
      <c r="R16" s="11">
        <f t="shared" si="2"/>
        <v>16</v>
      </c>
      <c r="S16" s="11">
        <f t="shared" si="2"/>
        <v>16</v>
      </c>
      <c r="T16" s="11">
        <f t="shared" si="2"/>
        <v>0</v>
      </c>
      <c r="U16" s="11">
        <f t="shared" si="2"/>
        <v>0</v>
      </c>
      <c r="V16" s="12">
        <f>SUM(V7:V15)</f>
        <v>225</v>
      </c>
      <c r="W16" s="13">
        <f>SUM(W7:W15)</f>
        <v>123</v>
      </c>
    </row>
    <row r="17" spans="1:23" ht="24.75" x14ac:dyDescent="0.25">
      <c r="A17" s="60" t="s">
        <v>20</v>
      </c>
      <c r="B17" s="14">
        <v>1</v>
      </c>
      <c r="C17" s="15">
        <v>4</v>
      </c>
      <c r="D17" s="15">
        <v>1</v>
      </c>
      <c r="E17" s="15">
        <v>0</v>
      </c>
      <c r="F17" s="15">
        <v>3</v>
      </c>
      <c r="G17" s="15">
        <v>0</v>
      </c>
      <c r="H17" s="15">
        <v>1</v>
      </c>
      <c r="I17" s="15">
        <v>1</v>
      </c>
      <c r="J17" s="15">
        <v>0</v>
      </c>
      <c r="K17" s="15">
        <v>0</v>
      </c>
      <c r="L17" s="15">
        <v>1</v>
      </c>
      <c r="M17" s="15">
        <v>0</v>
      </c>
      <c r="N17" s="15">
        <v>1</v>
      </c>
      <c r="O17" s="15">
        <v>1</v>
      </c>
      <c r="P17" s="15">
        <v>0</v>
      </c>
      <c r="Q17" s="15">
        <v>0</v>
      </c>
      <c r="R17" s="16">
        <v>0</v>
      </c>
      <c r="S17" s="16">
        <v>0</v>
      </c>
      <c r="T17" s="15">
        <v>0</v>
      </c>
      <c r="U17" s="15">
        <v>0</v>
      </c>
      <c r="V17" s="78">
        <f t="shared" ref="V17" si="3">+B17+D17+F17+H17+J17+L17+N17+P17+R17+T17</f>
        <v>8</v>
      </c>
      <c r="W17" s="78">
        <f t="shared" ref="W17" si="4">+C17+E17+G17+I17+K17+M17+O17+Q17+S17+U17</f>
        <v>6</v>
      </c>
    </row>
    <row r="18" spans="1:23" ht="24.75" x14ac:dyDescent="0.25">
      <c r="A18" s="57" t="s">
        <v>21</v>
      </c>
      <c r="B18" s="4">
        <v>2</v>
      </c>
      <c r="C18" s="5">
        <v>0</v>
      </c>
      <c r="D18" s="5">
        <v>1</v>
      </c>
      <c r="E18" s="5">
        <v>0</v>
      </c>
      <c r="F18" s="5">
        <v>4</v>
      </c>
      <c r="G18" s="5">
        <v>1</v>
      </c>
      <c r="H18" s="5">
        <v>5</v>
      </c>
      <c r="I18" s="5">
        <v>3</v>
      </c>
      <c r="J18" s="5">
        <v>1</v>
      </c>
      <c r="K18" s="5">
        <v>0</v>
      </c>
      <c r="L18" s="5">
        <v>2</v>
      </c>
      <c r="M18" s="5">
        <v>3</v>
      </c>
      <c r="N18" s="5">
        <v>2</v>
      </c>
      <c r="O18" s="5">
        <v>0</v>
      </c>
      <c r="P18" s="5">
        <v>1</v>
      </c>
      <c r="Q18" s="5">
        <v>1</v>
      </c>
      <c r="R18" s="6">
        <v>0</v>
      </c>
      <c r="S18" s="6">
        <v>2</v>
      </c>
      <c r="T18" s="5">
        <v>0</v>
      </c>
      <c r="U18" s="5">
        <v>0</v>
      </c>
      <c r="V18" s="78">
        <f t="shared" ref="V18:V21" si="5">+B18+D18+F18+H18+J18+L18+N18+P18+R18+T18</f>
        <v>18</v>
      </c>
      <c r="W18" s="78">
        <f t="shared" ref="W18:W21" si="6">+C18+E18+G18+I18+K18+M18+O18+Q18+S18+U18</f>
        <v>10</v>
      </c>
    </row>
    <row r="19" spans="1:23" x14ac:dyDescent="0.25">
      <c r="A19" s="57" t="s">
        <v>22</v>
      </c>
      <c r="B19" s="4">
        <v>7</v>
      </c>
      <c r="C19" s="5">
        <v>1</v>
      </c>
      <c r="D19" s="5">
        <v>0</v>
      </c>
      <c r="E19" s="5">
        <v>0</v>
      </c>
      <c r="F19" s="5">
        <v>2</v>
      </c>
      <c r="G19" s="5">
        <v>1</v>
      </c>
      <c r="H19" s="5">
        <v>1</v>
      </c>
      <c r="I19" s="5">
        <v>1</v>
      </c>
      <c r="J19" s="5">
        <v>3</v>
      </c>
      <c r="K19" s="5">
        <v>0</v>
      </c>
      <c r="L19" s="5">
        <v>1</v>
      </c>
      <c r="M19" s="5">
        <v>2</v>
      </c>
      <c r="N19" s="5">
        <v>2</v>
      </c>
      <c r="O19" s="5">
        <v>0</v>
      </c>
      <c r="P19" s="5">
        <v>0</v>
      </c>
      <c r="Q19" s="5">
        <v>1</v>
      </c>
      <c r="R19" s="6">
        <v>2</v>
      </c>
      <c r="S19" s="6">
        <v>2</v>
      </c>
      <c r="T19" s="5">
        <v>0</v>
      </c>
      <c r="U19" s="5">
        <v>0</v>
      </c>
      <c r="V19" s="78">
        <f t="shared" si="5"/>
        <v>18</v>
      </c>
      <c r="W19" s="78">
        <f t="shared" si="6"/>
        <v>8</v>
      </c>
    </row>
    <row r="20" spans="1:23" x14ac:dyDescent="0.25">
      <c r="A20" s="57" t="s">
        <v>23</v>
      </c>
      <c r="B20" s="4">
        <v>2</v>
      </c>
      <c r="C20" s="5">
        <v>1</v>
      </c>
      <c r="D20" s="5">
        <v>3</v>
      </c>
      <c r="E20" s="5">
        <v>1</v>
      </c>
      <c r="F20" s="5">
        <v>1</v>
      </c>
      <c r="G20" s="5">
        <v>8</v>
      </c>
      <c r="H20" s="5">
        <v>2</v>
      </c>
      <c r="I20" s="5">
        <v>1</v>
      </c>
      <c r="J20" s="5">
        <v>10</v>
      </c>
      <c r="K20" s="5">
        <v>9</v>
      </c>
      <c r="L20" s="5">
        <v>1</v>
      </c>
      <c r="M20" s="5">
        <v>2</v>
      </c>
      <c r="N20" s="5">
        <v>8</v>
      </c>
      <c r="O20" s="5">
        <v>8</v>
      </c>
      <c r="P20" s="5">
        <v>2</v>
      </c>
      <c r="Q20" s="5">
        <v>2</v>
      </c>
      <c r="R20" s="6">
        <v>2</v>
      </c>
      <c r="S20" s="6">
        <v>3</v>
      </c>
      <c r="T20" s="5">
        <v>0</v>
      </c>
      <c r="U20" s="5">
        <v>0</v>
      </c>
      <c r="V20" s="78">
        <f t="shared" si="5"/>
        <v>31</v>
      </c>
      <c r="W20" s="78">
        <f t="shared" si="6"/>
        <v>35</v>
      </c>
    </row>
    <row r="21" spans="1:23" ht="25.5" thickBot="1" x14ac:dyDescent="0.3">
      <c r="A21" s="61" t="s">
        <v>24</v>
      </c>
      <c r="B21" s="8">
        <v>0</v>
      </c>
      <c r="C21" s="17">
        <v>1</v>
      </c>
      <c r="D21" s="17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9">
        <v>0</v>
      </c>
      <c r="R21" s="10">
        <v>0</v>
      </c>
      <c r="S21" s="18">
        <v>0</v>
      </c>
      <c r="T21" s="23">
        <v>0</v>
      </c>
      <c r="U21" s="23">
        <v>0</v>
      </c>
      <c r="V21" s="78">
        <f t="shared" si="5"/>
        <v>0</v>
      </c>
      <c r="W21" s="78">
        <f t="shared" si="6"/>
        <v>1</v>
      </c>
    </row>
    <row r="22" spans="1:23" ht="15.75" thickBot="1" x14ac:dyDescent="0.3">
      <c r="A22" s="59" t="s">
        <v>25</v>
      </c>
      <c r="B22" s="11">
        <f>SUM(B17:B21)</f>
        <v>12</v>
      </c>
      <c r="C22" s="11">
        <f t="shared" ref="C22:U22" si="7">SUM(C17:C21)</f>
        <v>7</v>
      </c>
      <c r="D22" s="11">
        <f t="shared" si="7"/>
        <v>5</v>
      </c>
      <c r="E22" s="11">
        <f t="shared" si="7"/>
        <v>1</v>
      </c>
      <c r="F22" s="11">
        <f t="shared" si="7"/>
        <v>10</v>
      </c>
      <c r="G22" s="11">
        <f t="shared" si="7"/>
        <v>10</v>
      </c>
      <c r="H22" s="11">
        <f t="shared" si="7"/>
        <v>9</v>
      </c>
      <c r="I22" s="11">
        <f t="shared" si="7"/>
        <v>6</v>
      </c>
      <c r="J22" s="11">
        <f t="shared" si="7"/>
        <v>14</v>
      </c>
      <c r="K22" s="11">
        <f t="shared" si="7"/>
        <v>9</v>
      </c>
      <c r="L22" s="11">
        <f t="shared" si="7"/>
        <v>5</v>
      </c>
      <c r="M22" s="11">
        <f t="shared" si="7"/>
        <v>7</v>
      </c>
      <c r="N22" s="11">
        <f t="shared" si="7"/>
        <v>13</v>
      </c>
      <c r="O22" s="11">
        <f t="shared" si="7"/>
        <v>9</v>
      </c>
      <c r="P22" s="11">
        <f t="shared" si="7"/>
        <v>3</v>
      </c>
      <c r="Q22" s="11">
        <f t="shared" si="7"/>
        <v>4</v>
      </c>
      <c r="R22" s="11">
        <f t="shared" si="7"/>
        <v>4</v>
      </c>
      <c r="S22" s="11">
        <f t="shared" si="7"/>
        <v>7</v>
      </c>
      <c r="T22" s="11">
        <f t="shared" si="7"/>
        <v>0</v>
      </c>
      <c r="U22" s="11">
        <f t="shared" si="7"/>
        <v>0</v>
      </c>
      <c r="V22" s="12">
        <f>SUM(V17:V21)</f>
        <v>75</v>
      </c>
      <c r="W22" s="13">
        <f>SUM(W17:W21)</f>
        <v>60</v>
      </c>
    </row>
    <row r="23" spans="1:23" x14ac:dyDescent="0.25">
      <c r="A23" s="60" t="s">
        <v>26</v>
      </c>
      <c r="B23" s="14">
        <v>4</v>
      </c>
      <c r="C23" s="15">
        <v>5</v>
      </c>
      <c r="D23" s="15">
        <v>0</v>
      </c>
      <c r="E23" s="15">
        <v>0</v>
      </c>
      <c r="F23" s="15">
        <v>5</v>
      </c>
      <c r="G23" s="15">
        <v>9</v>
      </c>
      <c r="H23" s="15">
        <v>2</v>
      </c>
      <c r="I23" s="15">
        <v>5</v>
      </c>
      <c r="J23" s="15">
        <v>4</v>
      </c>
      <c r="K23" s="15">
        <v>15</v>
      </c>
      <c r="L23" s="15">
        <v>3</v>
      </c>
      <c r="M23" s="15">
        <v>5</v>
      </c>
      <c r="N23" s="15">
        <v>1</v>
      </c>
      <c r="O23" s="15">
        <v>12</v>
      </c>
      <c r="P23" s="15">
        <v>6</v>
      </c>
      <c r="Q23" s="15">
        <v>14</v>
      </c>
      <c r="R23" s="16">
        <v>2</v>
      </c>
      <c r="S23" s="16">
        <v>23</v>
      </c>
      <c r="T23" s="15">
        <v>0</v>
      </c>
      <c r="U23" s="15">
        <v>0</v>
      </c>
      <c r="V23" s="78">
        <f t="shared" ref="V23" si="8">+B23+D23+F23+H23+J23+L23+N23+P23+R23+T23</f>
        <v>27</v>
      </c>
      <c r="W23" s="78">
        <f t="shared" ref="W23" si="9">+C23+E23+G23+I23+K23+M23+O23+Q23+S23+U23</f>
        <v>88</v>
      </c>
    </row>
    <row r="24" spans="1:23" ht="15.75" thickBot="1" x14ac:dyDescent="0.3">
      <c r="A24" s="61" t="s">
        <v>27</v>
      </c>
      <c r="B24" s="8">
        <v>1</v>
      </c>
      <c r="C24" s="17">
        <v>2</v>
      </c>
      <c r="D24" s="17">
        <v>0</v>
      </c>
      <c r="E24" s="17">
        <v>0</v>
      </c>
      <c r="F24" s="17">
        <v>2</v>
      </c>
      <c r="G24" s="17">
        <v>0</v>
      </c>
      <c r="H24" s="17">
        <v>0</v>
      </c>
      <c r="I24" s="17">
        <v>1</v>
      </c>
      <c r="J24" s="17">
        <v>0</v>
      </c>
      <c r="K24" s="17">
        <v>1</v>
      </c>
      <c r="L24" s="17">
        <v>2</v>
      </c>
      <c r="M24" s="17">
        <v>7</v>
      </c>
      <c r="N24" s="17">
        <v>1</v>
      </c>
      <c r="O24" s="17">
        <v>2</v>
      </c>
      <c r="P24" s="17">
        <v>3</v>
      </c>
      <c r="Q24" s="17">
        <v>7</v>
      </c>
      <c r="R24" s="18">
        <v>0</v>
      </c>
      <c r="S24" s="18">
        <v>0</v>
      </c>
      <c r="T24" s="17">
        <v>0</v>
      </c>
      <c r="U24" s="17">
        <v>0</v>
      </c>
      <c r="V24" s="78">
        <f t="shared" ref="V24" si="10">+B24+D24+F24+H24+J24+L24+N24+P24+R24+T24</f>
        <v>9</v>
      </c>
      <c r="W24" s="78">
        <f t="shared" ref="W24" si="11">+C24+E24+G24+I24+K24+M24+O24+Q24+S24+U24</f>
        <v>20</v>
      </c>
    </row>
    <row r="25" spans="1:23" ht="15.75" thickBot="1" x14ac:dyDescent="0.3">
      <c r="A25" s="59" t="s">
        <v>28</v>
      </c>
      <c r="B25" s="11">
        <f>SUM(B23:B24)</f>
        <v>5</v>
      </c>
      <c r="C25" s="11">
        <f t="shared" ref="C25:U25" si="12">SUM(C23:C24)</f>
        <v>7</v>
      </c>
      <c r="D25" s="11">
        <f t="shared" si="12"/>
        <v>0</v>
      </c>
      <c r="E25" s="11">
        <f t="shared" si="12"/>
        <v>0</v>
      </c>
      <c r="F25" s="11">
        <f t="shared" si="12"/>
        <v>7</v>
      </c>
      <c r="G25" s="11">
        <f t="shared" si="12"/>
        <v>9</v>
      </c>
      <c r="H25" s="11">
        <f t="shared" si="12"/>
        <v>2</v>
      </c>
      <c r="I25" s="11">
        <f t="shared" si="12"/>
        <v>6</v>
      </c>
      <c r="J25" s="11">
        <f t="shared" si="12"/>
        <v>4</v>
      </c>
      <c r="K25" s="11">
        <f t="shared" si="12"/>
        <v>16</v>
      </c>
      <c r="L25" s="11">
        <f t="shared" si="12"/>
        <v>5</v>
      </c>
      <c r="M25" s="11">
        <f t="shared" si="12"/>
        <v>12</v>
      </c>
      <c r="N25" s="11">
        <f t="shared" si="12"/>
        <v>2</v>
      </c>
      <c r="O25" s="11">
        <f t="shared" si="12"/>
        <v>14</v>
      </c>
      <c r="P25" s="11">
        <f t="shared" si="12"/>
        <v>9</v>
      </c>
      <c r="Q25" s="11">
        <f t="shared" si="12"/>
        <v>21</v>
      </c>
      <c r="R25" s="11">
        <f t="shared" si="12"/>
        <v>2</v>
      </c>
      <c r="S25" s="11">
        <f t="shared" si="12"/>
        <v>23</v>
      </c>
      <c r="T25" s="11">
        <f t="shared" si="12"/>
        <v>0</v>
      </c>
      <c r="U25" s="11">
        <f t="shared" si="12"/>
        <v>0</v>
      </c>
      <c r="V25" s="12">
        <f>SUM(V23:V24)</f>
        <v>36</v>
      </c>
      <c r="W25" s="13">
        <f>SUM(W23:W24)</f>
        <v>108</v>
      </c>
    </row>
    <row r="26" spans="1:23" ht="15.75" thickBot="1" x14ac:dyDescent="0.3">
      <c r="A26" s="62" t="s">
        <v>29</v>
      </c>
      <c r="B26" s="19">
        <f>+B16+B22+B25</f>
        <v>24</v>
      </c>
      <c r="C26" s="19">
        <f t="shared" ref="C26:U26" si="13">+C16+C22+C25</f>
        <v>16</v>
      </c>
      <c r="D26" s="19">
        <f t="shared" si="13"/>
        <v>49</v>
      </c>
      <c r="E26" s="19">
        <f t="shared" si="13"/>
        <v>10</v>
      </c>
      <c r="F26" s="19">
        <f t="shared" si="13"/>
        <v>39</v>
      </c>
      <c r="G26" s="19">
        <f t="shared" si="13"/>
        <v>27</v>
      </c>
      <c r="H26" s="19">
        <f t="shared" si="13"/>
        <v>35</v>
      </c>
      <c r="I26" s="19">
        <f t="shared" si="13"/>
        <v>21</v>
      </c>
      <c r="J26" s="19">
        <f t="shared" si="13"/>
        <v>55</v>
      </c>
      <c r="K26" s="19">
        <f t="shared" si="13"/>
        <v>50</v>
      </c>
      <c r="L26" s="19">
        <f t="shared" si="13"/>
        <v>41</v>
      </c>
      <c r="M26" s="19">
        <f t="shared" si="13"/>
        <v>38</v>
      </c>
      <c r="N26" s="19">
        <f t="shared" si="13"/>
        <v>43</v>
      </c>
      <c r="O26" s="19">
        <f t="shared" si="13"/>
        <v>39</v>
      </c>
      <c r="P26" s="19">
        <f t="shared" si="13"/>
        <v>28</v>
      </c>
      <c r="Q26" s="19">
        <f t="shared" si="13"/>
        <v>44</v>
      </c>
      <c r="R26" s="19">
        <f t="shared" si="13"/>
        <v>22</v>
      </c>
      <c r="S26" s="19">
        <f t="shared" si="13"/>
        <v>46</v>
      </c>
      <c r="T26" s="19">
        <f t="shared" si="13"/>
        <v>0</v>
      </c>
      <c r="U26" s="19">
        <f t="shared" si="13"/>
        <v>0</v>
      </c>
      <c r="V26" s="20">
        <f>SUM(V25,V22,V16)</f>
        <v>336</v>
      </c>
      <c r="W26" s="20">
        <f>SUM(W25,W22,W16)</f>
        <v>291</v>
      </c>
    </row>
  </sheetData>
  <mergeCells count="12">
    <mergeCell ref="V5:W5"/>
    <mergeCell ref="A4:W4"/>
    <mergeCell ref="T5:U5"/>
    <mergeCell ref="B5:C5"/>
    <mergeCell ref="D5:E5"/>
    <mergeCell ref="F5:G5"/>
    <mergeCell ref="H5:I5"/>
    <mergeCell ref="J5:K5"/>
    <mergeCell ref="L5:M5"/>
    <mergeCell ref="N5:O5"/>
    <mergeCell ref="P5:Q5"/>
    <mergeCell ref="R5:S5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A2761-7764-4A72-BF6F-1FDFBFBC3EF5}">
  <dimension ref="A4:AF26"/>
  <sheetViews>
    <sheetView tabSelected="1" workbookViewId="0"/>
  </sheetViews>
  <sheetFormatPr baseColWidth="10" defaultRowHeight="15" x14ac:dyDescent="0.25"/>
  <cols>
    <col min="1" max="1" width="33.28515625" style="55" customWidth="1"/>
    <col min="2" max="3" width="9.7109375" style="1" customWidth="1"/>
    <col min="4" max="4" width="6.5703125" style="1" bestFit="1" customWidth="1"/>
    <col min="5" max="6" width="9.7109375" style="1" customWidth="1"/>
    <col min="7" max="7" width="6.5703125" style="1" bestFit="1" customWidth="1"/>
    <col min="8" max="9" width="9.7109375" style="1" customWidth="1"/>
    <col min="10" max="10" width="6.5703125" style="1" bestFit="1" customWidth="1"/>
    <col min="11" max="12" width="9.7109375" style="1" customWidth="1"/>
    <col min="13" max="13" width="6.5703125" style="1" bestFit="1" customWidth="1"/>
    <col min="14" max="15" width="9.7109375" style="1" customWidth="1"/>
    <col min="16" max="16" width="6.5703125" style="1" bestFit="1" customWidth="1"/>
    <col min="17" max="18" width="9.7109375" style="1" customWidth="1"/>
    <col min="19" max="19" width="6.5703125" style="1" bestFit="1" customWidth="1"/>
    <col min="20" max="21" width="9.7109375" style="1" customWidth="1"/>
    <col min="22" max="22" width="6.5703125" style="1" bestFit="1" customWidth="1"/>
    <col min="23" max="24" width="9.7109375" style="1" customWidth="1"/>
    <col min="25" max="25" width="6.5703125" style="1" bestFit="1" customWidth="1"/>
    <col min="26" max="27" width="9.7109375" style="1" customWidth="1"/>
    <col min="28" max="28" width="6.5703125" style="1" bestFit="1" customWidth="1"/>
    <col min="29" max="30" width="9.7109375" style="1" customWidth="1"/>
    <col min="31" max="31" width="6.5703125" style="1" bestFit="1" customWidth="1"/>
    <col min="32" max="32" width="6.5703125" customWidth="1"/>
  </cols>
  <sheetData>
    <row r="4" spans="1:32" x14ac:dyDescent="0.25">
      <c r="A4" s="63" t="s">
        <v>36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x14ac:dyDescent="0.25">
      <c r="A5" s="65"/>
      <c r="B5" s="66" t="s">
        <v>1</v>
      </c>
      <c r="C5" s="67"/>
      <c r="D5" s="68"/>
      <c r="E5" s="66" t="s">
        <v>2</v>
      </c>
      <c r="F5" s="67"/>
      <c r="G5" s="68"/>
      <c r="H5" s="66" t="s">
        <v>3</v>
      </c>
      <c r="I5" s="67"/>
      <c r="J5" s="68"/>
      <c r="K5" s="66" t="s">
        <v>4</v>
      </c>
      <c r="L5" s="67"/>
      <c r="M5" s="68"/>
      <c r="N5" s="66" t="s">
        <v>5</v>
      </c>
      <c r="O5" s="67"/>
      <c r="P5" s="68"/>
      <c r="Q5" s="66" t="s">
        <v>6</v>
      </c>
      <c r="R5" s="67"/>
      <c r="S5" s="68"/>
      <c r="T5" s="66" t="s">
        <v>7</v>
      </c>
      <c r="U5" s="67"/>
      <c r="V5" s="68"/>
      <c r="W5" s="69"/>
      <c r="X5" s="66" t="s">
        <v>8</v>
      </c>
      <c r="Y5" s="68"/>
      <c r="Z5" s="66" t="s">
        <v>9</v>
      </c>
      <c r="AA5" s="67"/>
      <c r="AB5" s="68"/>
      <c r="AC5" s="66" t="s">
        <v>30</v>
      </c>
      <c r="AD5" s="67"/>
      <c r="AE5" s="70"/>
      <c r="AF5" s="74" t="s">
        <v>38</v>
      </c>
    </row>
    <row r="6" spans="1:32" ht="42.75" thickBot="1" x14ac:dyDescent="0.3">
      <c r="A6" s="71" t="s">
        <v>39</v>
      </c>
      <c r="B6" s="72" t="s">
        <v>33</v>
      </c>
      <c r="C6" s="73" t="s">
        <v>34</v>
      </c>
      <c r="D6" s="72" t="s">
        <v>35</v>
      </c>
      <c r="E6" s="72" t="s">
        <v>33</v>
      </c>
      <c r="F6" s="73" t="s">
        <v>34</v>
      </c>
      <c r="G6" s="72" t="s">
        <v>35</v>
      </c>
      <c r="H6" s="72" t="s">
        <v>33</v>
      </c>
      <c r="I6" s="73" t="s">
        <v>34</v>
      </c>
      <c r="J6" s="72" t="s">
        <v>35</v>
      </c>
      <c r="K6" s="72" t="s">
        <v>33</v>
      </c>
      <c r="L6" s="73" t="s">
        <v>34</v>
      </c>
      <c r="M6" s="72" t="s">
        <v>35</v>
      </c>
      <c r="N6" s="72" t="s">
        <v>33</v>
      </c>
      <c r="O6" s="73" t="s">
        <v>34</v>
      </c>
      <c r="P6" s="72" t="s">
        <v>35</v>
      </c>
      <c r="Q6" s="72" t="s">
        <v>33</v>
      </c>
      <c r="R6" s="73" t="s">
        <v>34</v>
      </c>
      <c r="S6" s="72" t="s">
        <v>35</v>
      </c>
      <c r="T6" s="72" t="s">
        <v>33</v>
      </c>
      <c r="U6" s="73" t="s">
        <v>34</v>
      </c>
      <c r="V6" s="72" t="s">
        <v>35</v>
      </c>
      <c r="W6" s="72" t="s">
        <v>33</v>
      </c>
      <c r="X6" s="73" t="s">
        <v>34</v>
      </c>
      <c r="Y6" s="72" t="s">
        <v>35</v>
      </c>
      <c r="Z6" s="72" t="s">
        <v>33</v>
      </c>
      <c r="AA6" s="73" t="s">
        <v>34</v>
      </c>
      <c r="AB6" s="72" t="s">
        <v>35</v>
      </c>
      <c r="AC6" s="72" t="s">
        <v>33</v>
      </c>
      <c r="AD6" s="73" t="s">
        <v>34</v>
      </c>
      <c r="AE6" s="72" t="s">
        <v>35</v>
      </c>
      <c r="AF6" s="75"/>
    </row>
    <row r="7" spans="1:32" x14ac:dyDescent="0.25">
      <c r="A7" s="56" t="s">
        <v>10</v>
      </c>
      <c r="B7" s="21">
        <v>1</v>
      </c>
      <c r="C7" s="35">
        <v>2</v>
      </c>
      <c r="D7" s="35">
        <v>0</v>
      </c>
      <c r="E7" s="35">
        <v>1</v>
      </c>
      <c r="F7" s="35">
        <v>4</v>
      </c>
      <c r="G7" s="35">
        <v>2</v>
      </c>
      <c r="H7" s="35">
        <v>0</v>
      </c>
      <c r="I7" s="35">
        <v>3</v>
      </c>
      <c r="J7" s="35">
        <v>1</v>
      </c>
      <c r="K7" s="35">
        <v>1</v>
      </c>
      <c r="L7" s="35">
        <v>2</v>
      </c>
      <c r="M7" s="35">
        <v>0</v>
      </c>
      <c r="N7" s="35">
        <v>1</v>
      </c>
      <c r="O7" s="35">
        <v>8</v>
      </c>
      <c r="P7" s="35">
        <v>3</v>
      </c>
      <c r="Q7" s="35">
        <v>0</v>
      </c>
      <c r="R7" s="35">
        <v>8</v>
      </c>
      <c r="S7" s="35">
        <v>2</v>
      </c>
      <c r="T7" s="35">
        <v>0</v>
      </c>
      <c r="U7" s="35">
        <v>9</v>
      </c>
      <c r="V7" s="35">
        <v>1</v>
      </c>
      <c r="W7" s="35">
        <v>1</v>
      </c>
      <c r="X7" s="35">
        <v>5</v>
      </c>
      <c r="Y7" s="35">
        <v>0</v>
      </c>
      <c r="Z7" s="36">
        <v>0</v>
      </c>
      <c r="AA7" s="36">
        <v>2</v>
      </c>
      <c r="AB7" s="36">
        <v>0</v>
      </c>
      <c r="AC7" s="35">
        <v>0</v>
      </c>
      <c r="AD7" s="35">
        <v>0</v>
      </c>
      <c r="AE7" s="37">
        <v>0</v>
      </c>
      <c r="AF7" s="38">
        <f>SUM(B7:AE7)</f>
        <v>57</v>
      </c>
    </row>
    <row r="8" spans="1:32" x14ac:dyDescent="0.25">
      <c r="A8" s="57" t="s">
        <v>11</v>
      </c>
      <c r="B8" s="4">
        <v>0</v>
      </c>
      <c r="C8" s="24">
        <v>0</v>
      </c>
      <c r="D8" s="24">
        <v>0</v>
      </c>
      <c r="E8" s="24">
        <v>1</v>
      </c>
      <c r="F8" s="24">
        <v>6</v>
      </c>
      <c r="G8" s="24">
        <v>2</v>
      </c>
      <c r="H8" s="24">
        <v>0</v>
      </c>
      <c r="I8" s="24">
        <v>5</v>
      </c>
      <c r="J8" s="24">
        <v>2</v>
      </c>
      <c r="K8" s="24">
        <v>0</v>
      </c>
      <c r="L8" s="24">
        <v>6</v>
      </c>
      <c r="M8" s="24">
        <v>1</v>
      </c>
      <c r="N8" s="24">
        <v>0</v>
      </c>
      <c r="O8" s="24">
        <v>11</v>
      </c>
      <c r="P8" s="24">
        <v>3</v>
      </c>
      <c r="Q8" s="24">
        <v>1</v>
      </c>
      <c r="R8" s="24">
        <v>5</v>
      </c>
      <c r="S8" s="24">
        <v>1</v>
      </c>
      <c r="T8" s="24">
        <v>1</v>
      </c>
      <c r="U8" s="24">
        <v>7</v>
      </c>
      <c r="V8" s="24">
        <v>1</v>
      </c>
      <c r="W8" s="24">
        <v>1</v>
      </c>
      <c r="X8" s="24">
        <v>5</v>
      </c>
      <c r="Y8" s="24">
        <v>1</v>
      </c>
      <c r="Z8" s="25">
        <v>0</v>
      </c>
      <c r="AA8" s="25">
        <v>3</v>
      </c>
      <c r="AB8" s="25">
        <v>0</v>
      </c>
      <c r="AC8" s="39">
        <v>0</v>
      </c>
      <c r="AD8" s="39">
        <v>0</v>
      </c>
      <c r="AE8" s="40">
        <v>0</v>
      </c>
      <c r="AF8" s="41">
        <f>SUM(B8:AE8)</f>
        <v>63</v>
      </c>
    </row>
    <row r="9" spans="1:32" x14ac:dyDescent="0.25">
      <c r="A9" s="57" t="s">
        <v>12</v>
      </c>
      <c r="B9" s="4">
        <v>0</v>
      </c>
      <c r="C9" s="24">
        <v>2</v>
      </c>
      <c r="D9" s="24">
        <v>0</v>
      </c>
      <c r="E9" s="24">
        <v>0</v>
      </c>
      <c r="F9" s="24">
        <v>4</v>
      </c>
      <c r="G9" s="24">
        <v>1</v>
      </c>
      <c r="H9" s="24">
        <v>0</v>
      </c>
      <c r="I9" s="24">
        <v>0</v>
      </c>
      <c r="J9" s="24">
        <v>0</v>
      </c>
      <c r="K9" s="24">
        <v>0</v>
      </c>
      <c r="L9" s="24">
        <v>3</v>
      </c>
      <c r="M9" s="24">
        <v>0</v>
      </c>
      <c r="N9" s="24">
        <v>0</v>
      </c>
      <c r="O9" s="24">
        <v>2</v>
      </c>
      <c r="P9" s="24">
        <v>0</v>
      </c>
      <c r="Q9" s="24">
        <v>0</v>
      </c>
      <c r="R9" s="24">
        <v>6</v>
      </c>
      <c r="S9" s="24">
        <v>0</v>
      </c>
      <c r="T9" s="24">
        <v>0</v>
      </c>
      <c r="U9" s="24">
        <v>4</v>
      </c>
      <c r="V9" s="24">
        <v>0</v>
      </c>
      <c r="W9" s="24">
        <v>0</v>
      </c>
      <c r="X9" s="24">
        <v>4</v>
      </c>
      <c r="Y9" s="24">
        <v>1</v>
      </c>
      <c r="Z9" s="25">
        <v>0</v>
      </c>
      <c r="AA9" s="25">
        <v>2</v>
      </c>
      <c r="AB9" s="25">
        <v>0</v>
      </c>
      <c r="AC9" s="24">
        <v>0</v>
      </c>
      <c r="AD9" s="24">
        <v>0</v>
      </c>
      <c r="AE9" s="42">
        <v>0</v>
      </c>
      <c r="AF9" s="41">
        <f>SUM(B9:AE9)</f>
        <v>29</v>
      </c>
    </row>
    <row r="10" spans="1:32" x14ac:dyDescent="0.25">
      <c r="A10" s="57" t="s">
        <v>13</v>
      </c>
      <c r="B10" s="4">
        <v>0</v>
      </c>
      <c r="C10" s="24">
        <v>0</v>
      </c>
      <c r="D10" s="24">
        <v>0</v>
      </c>
      <c r="E10" s="24">
        <v>3</v>
      </c>
      <c r="F10" s="24">
        <v>7</v>
      </c>
      <c r="G10" s="24">
        <v>3</v>
      </c>
      <c r="H10" s="24">
        <v>0</v>
      </c>
      <c r="I10" s="24">
        <v>3</v>
      </c>
      <c r="J10" s="24">
        <v>0</v>
      </c>
      <c r="K10" s="24">
        <v>0</v>
      </c>
      <c r="L10" s="24">
        <v>4</v>
      </c>
      <c r="M10" s="24">
        <v>1</v>
      </c>
      <c r="N10" s="24">
        <v>1</v>
      </c>
      <c r="O10" s="24">
        <v>8</v>
      </c>
      <c r="P10" s="24">
        <v>1</v>
      </c>
      <c r="Q10" s="24">
        <v>0</v>
      </c>
      <c r="R10" s="24">
        <v>5</v>
      </c>
      <c r="S10" s="24">
        <v>0</v>
      </c>
      <c r="T10" s="24">
        <v>0</v>
      </c>
      <c r="U10" s="24">
        <v>4</v>
      </c>
      <c r="V10" s="24">
        <v>0</v>
      </c>
      <c r="W10" s="24">
        <v>0</v>
      </c>
      <c r="X10" s="24">
        <v>7</v>
      </c>
      <c r="Y10" s="24">
        <v>0</v>
      </c>
      <c r="Z10" s="25">
        <v>1</v>
      </c>
      <c r="AA10" s="25">
        <v>4</v>
      </c>
      <c r="AB10" s="25">
        <v>1</v>
      </c>
      <c r="AC10" s="24">
        <v>0</v>
      </c>
      <c r="AD10" s="24">
        <v>0</v>
      </c>
      <c r="AE10" s="42">
        <v>0</v>
      </c>
      <c r="AF10" s="41">
        <f>SUM(B10:AE10)</f>
        <v>53</v>
      </c>
    </row>
    <row r="11" spans="1:32" x14ac:dyDescent="0.25">
      <c r="A11" s="57" t="s">
        <v>14</v>
      </c>
      <c r="B11" s="4">
        <v>0</v>
      </c>
      <c r="C11" s="24">
        <v>0</v>
      </c>
      <c r="D11" s="24">
        <v>0</v>
      </c>
      <c r="E11" s="24">
        <v>1</v>
      </c>
      <c r="F11" s="24">
        <v>8</v>
      </c>
      <c r="G11" s="24">
        <v>1</v>
      </c>
      <c r="H11" s="24">
        <v>0</v>
      </c>
      <c r="I11" s="24">
        <v>4</v>
      </c>
      <c r="J11" s="24">
        <v>1</v>
      </c>
      <c r="K11" s="24">
        <v>1</v>
      </c>
      <c r="L11" s="24">
        <v>5</v>
      </c>
      <c r="M11" s="24">
        <v>1</v>
      </c>
      <c r="N11" s="24">
        <v>2</v>
      </c>
      <c r="O11" s="24">
        <v>7</v>
      </c>
      <c r="P11" s="24">
        <v>0</v>
      </c>
      <c r="Q11" s="24">
        <v>0</v>
      </c>
      <c r="R11" s="24">
        <v>9</v>
      </c>
      <c r="S11" s="24">
        <v>0</v>
      </c>
      <c r="T11" s="24">
        <v>1</v>
      </c>
      <c r="U11" s="24">
        <v>4</v>
      </c>
      <c r="V11" s="24">
        <v>0</v>
      </c>
      <c r="W11" s="24">
        <v>0</v>
      </c>
      <c r="X11" s="24">
        <v>3</v>
      </c>
      <c r="Y11" s="24">
        <v>0</v>
      </c>
      <c r="Z11" s="25">
        <v>0</v>
      </c>
      <c r="AA11" s="25">
        <v>1</v>
      </c>
      <c r="AB11" s="25">
        <v>0</v>
      </c>
      <c r="AC11" s="24">
        <v>0</v>
      </c>
      <c r="AD11" s="24">
        <v>0</v>
      </c>
      <c r="AE11" s="42">
        <v>0</v>
      </c>
      <c r="AF11" s="41">
        <f>SUM(B11:AE11)</f>
        <v>49</v>
      </c>
    </row>
    <row r="12" spans="1:32" ht="24.75" x14ac:dyDescent="0.25">
      <c r="A12" s="57" t="s">
        <v>15</v>
      </c>
      <c r="B12" s="4">
        <v>0</v>
      </c>
      <c r="C12" s="24">
        <v>0</v>
      </c>
      <c r="D12" s="24">
        <v>0</v>
      </c>
      <c r="E12" s="24">
        <v>0</v>
      </c>
      <c r="F12" s="24">
        <v>1</v>
      </c>
      <c r="G12" s="24">
        <v>0</v>
      </c>
      <c r="H12" s="24">
        <v>0</v>
      </c>
      <c r="I12" s="24">
        <v>3</v>
      </c>
      <c r="J12" s="24">
        <v>2</v>
      </c>
      <c r="K12" s="24">
        <v>0</v>
      </c>
      <c r="L12" s="24">
        <v>2</v>
      </c>
      <c r="M12" s="24">
        <v>0</v>
      </c>
      <c r="N12" s="24">
        <v>0</v>
      </c>
      <c r="O12" s="24">
        <v>4</v>
      </c>
      <c r="P12" s="24">
        <v>1</v>
      </c>
      <c r="Q12" s="24">
        <v>0</v>
      </c>
      <c r="R12" s="24">
        <v>1</v>
      </c>
      <c r="S12" s="24">
        <v>0</v>
      </c>
      <c r="T12" s="24">
        <v>0</v>
      </c>
      <c r="U12" s="24">
        <v>3</v>
      </c>
      <c r="V12" s="24">
        <v>1</v>
      </c>
      <c r="W12" s="24">
        <v>0</v>
      </c>
      <c r="X12" s="24">
        <v>1</v>
      </c>
      <c r="Y12" s="24">
        <v>1</v>
      </c>
      <c r="Z12" s="25">
        <v>0</v>
      </c>
      <c r="AA12" s="25">
        <v>2</v>
      </c>
      <c r="AB12" s="25">
        <v>0</v>
      </c>
      <c r="AC12" s="24">
        <v>0</v>
      </c>
      <c r="AD12" s="24">
        <v>0</v>
      </c>
      <c r="AE12" s="42">
        <v>0</v>
      </c>
      <c r="AF12" s="41">
        <f>SUM(B12:AE12)</f>
        <v>22</v>
      </c>
    </row>
    <row r="13" spans="1:32" ht="24.75" x14ac:dyDescent="0.25">
      <c r="A13" s="57" t="s">
        <v>16</v>
      </c>
      <c r="B13" s="4">
        <v>0</v>
      </c>
      <c r="C13" s="24">
        <v>3</v>
      </c>
      <c r="D13" s="24">
        <v>1</v>
      </c>
      <c r="E13" s="24">
        <v>0</v>
      </c>
      <c r="F13" s="24">
        <v>4</v>
      </c>
      <c r="G13" s="24">
        <v>3</v>
      </c>
      <c r="H13" s="24">
        <v>0</v>
      </c>
      <c r="I13" s="24">
        <v>3</v>
      </c>
      <c r="J13" s="24">
        <v>2</v>
      </c>
      <c r="K13" s="24">
        <v>1</v>
      </c>
      <c r="L13" s="24">
        <v>4</v>
      </c>
      <c r="M13" s="24">
        <v>1</v>
      </c>
      <c r="N13" s="24">
        <v>0</v>
      </c>
      <c r="O13" s="24">
        <v>7</v>
      </c>
      <c r="P13" s="24">
        <v>3</v>
      </c>
      <c r="Q13" s="24">
        <v>2</v>
      </c>
      <c r="R13" s="24">
        <v>7</v>
      </c>
      <c r="S13" s="24">
        <v>3</v>
      </c>
      <c r="T13" s="24">
        <v>0</v>
      </c>
      <c r="U13" s="24">
        <v>5</v>
      </c>
      <c r="V13" s="24">
        <v>2</v>
      </c>
      <c r="W13" s="24">
        <v>0</v>
      </c>
      <c r="X13" s="24">
        <v>3</v>
      </c>
      <c r="Y13" s="24">
        <v>2</v>
      </c>
      <c r="Z13" s="25">
        <v>0</v>
      </c>
      <c r="AA13" s="25">
        <v>13</v>
      </c>
      <c r="AB13" s="25">
        <v>3</v>
      </c>
      <c r="AC13" s="24">
        <v>0</v>
      </c>
      <c r="AD13" s="24">
        <v>0</v>
      </c>
      <c r="AE13" s="42">
        <v>0</v>
      </c>
      <c r="AF13" s="41">
        <f>SUM(B13:AE13)</f>
        <v>72</v>
      </c>
    </row>
    <row r="14" spans="1:32" ht="24.75" x14ac:dyDescent="0.25">
      <c r="A14" s="57" t="s">
        <v>17</v>
      </c>
      <c r="B14" s="4">
        <v>0</v>
      </c>
      <c r="C14" s="24">
        <v>0</v>
      </c>
      <c r="D14" s="24">
        <v>1</v>
      </c>
      <c r="E14" s="24">
        <v>0</v>
      </c>
      <c r="F14" s="24">
        <v>0</v>
      </c>
      <c r="G14" s="24">
        <v>1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43">
        <v>0</v>
      </c>
      <c r="Z14" s="44">
        <v>0</v>
      </c>
      <c r="AA14" s="44">
        <v>0</v>
      </c>
      <c r="AB14" s="25">
        <v>0</v>
      </c>
      <c r="AC14" s="24">
        <v>0</v>
      </c>
      <c r="AD14" s="24">
        <v>0</v>
      </c>
      <c r="AE14" s="42">
        <v>0</v>
      </c>
      <c r="AF14" s="41">
        <f>SUM(B14:AE14)</f>
        <v>2</v>
      </c>
    </row>
    <row r="15" spans="1:32" ht="25.5" thickBot="1" x14ac:dyDescent="0.3">
      <c r="A15" s="58" t="s">
        <v>18</v>
      </c>
      <c r="B15" s="22">
        <v>0</v>
      </c>
      <c r="C15" s="45">
        <v>0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  <c r="Q15" s="45">
        <v>0</v>
      </c>
      <c r="R15" s="45">
        <v>0</v>
      </c>
      <c r="S15" s="45">
        <v>1</v>
      </c>
      <c r="T15" s="45">
        <v>0</v>
      </c>
      <c r="U15" s="45">
        <v>0</v>
      </c>
      <c r="V15" s="45">
        <v>0</v>
      </c>
      <c r="W15" s="45">
        <v>0</v>
      </c>
      <c r="X15" s="45">
        <v>0</v>
      </c>
      <c r="Y15" s="45">
        <v>0</v>
      </c>
      <c r="Z15" s="46">
        <v>0</v>
      </c>
      <c r="AA15" s="46">
        <v>0</v>
      </c>
      <c r="AB15" s="47">
        <v>0</v>
      </c>
      <c r="AC15" s="48">
        <v>0</v>
      </c>
      <c r="AD15" s="48">
        <v>0</v>
      </c>
      <c r="AE15" s="49">
        <v>0</v>
      </c>
      <c r="AF15" s="50">
        <f>SUM(B15:AE15)</f>
        <v>1</v>
      </c>
    </row>
    <row r="16" spans="1:32" ht="15.75" thickBot="1" x14ac:dyDescent="0.3">
      <c r="A16" s="59" t="s">
        <v>19</v>
      </c>
      <c r="B16" s="11">
        <f>SUM(B7:B15)</f>
        <v>1</v>
      </c>
      <c r="C16" s="11">
        <f t="shared" ref="C16:AB16" si="0">SUM(C7:C15)</f>
        <v>7</v>
      </c>
      <c r="D16" s="11">
        <f t="shared" si="0"/>
        <v>2</v>
      </c>
      <c r="E16" s="11">
        <f t="shared" si="0"/>
        <v>6</v>
      </c>
      <c r="F16" s="11">
        <f t="shared" si="0"/>
        <v>34</v>
      </c>
      <c r="G16" s="11">
        <f t="shared" si="0"/>
        <v>13</v>
      </c>
      <c r="H16" s="11">
        <f t="shared" si="0"/>
        <v>0</v>
      </c>
      <c r="I16" s="11">
        <f t="shared" si="0"/>
        <v>21</v>
      </c>
      <c r="J16" s="11">
        <f t="shared" si="0"/>
        <v>8</v>
      </c>
      <c r="K16" s="11">
        <f t="shared" si="0"/>
        <v>3</v>
      </c>
      <c r="L16" s="11">
        <f t="shared" si="0"/>
        <v>26</v>
      </c>
      <c r="M16" s="11">
        <f t="shared" si="0"/>
        <v>4</v>
      </c>
      <c r="N16" s="11">
        <f t="shared" si="0"/>
        <v>4</v>
      </c>
      <c r="O16" s="11">
        <f t="shared" si="0"/>
        <v>47</v>
      </c>
      <c r="P16" s="11">
        <f t="shared" si="0"/>
        <v>11</v>
      </c>
      <c r="Q16" s="11">
        <f t="shared" si="0"/>
        <v>3</v>
      </c>
      <c r="R16" s="11">
        <f t="shared" si="0"/>
        <v>41</v>
      </c>
      <c r="S16" s="11">
        <f t="shared" si="0"/>
        <v>7</v>
      </c>
      <c r="T16" s="11">
        <f t="shared" si="0"/>
        <v>2</v>
      </c>
      <c r="U16" s="11">
        <f t="shared" si="0"/>
        <v>36</v>
      </c>
      <c r="V16" s="11">
        <f t="shared" si="0"/>
        <v>5</v>
      </c>
      <c r="W16" s="11">
        <f t="shared" si="0"/>
        <v>2</v>
      </c>
      <c r="X16" s="11">
        <f t="shared" si="0"/>
        <v>28</v>
      </c>
      <c r="Y16" s="11">
        <f t="shared" si="0"/>
        <v>5</v>
      </c>
      <c r="Z16" s="11">
        <f t="shared" si="0"/>
        <v>1</v>
      </c>
      <c r="AA16" s="11">
        <f t="shared" si="0"/>
        <v>27</v>
      </c>
      <c r="AB16" s="11">
        <f t="shared" si="0"/>
        <v>4</v>
      </c>
      <c r="AC16" s="11">
        <f t="shared" ref="AC16" si="1">SUM(AC7:AC15)</f>
        <v>0</v>
      </c>
      <c r="AD16" s="11">
        <f t="shared" ref="AD16" si="2">SUM(AD7:AD15)</f>
        <v>0</v>
      </c>
      <c r="AE16" s="31">
        <f t="shared" ref="AE16" si="3">SUM(AE7:AE15)</f>
        <v>0</v>
      </c>
      <c r="AF16" s="34">
        <f>SUM(B16:AE16)</f>
        <v>348</v>
      </c>
    </row>
    <row r="17" spans="1:32" ht="24.75" x14ac:dyDescent="0.25">
      <c r="A17" s="60" t="s">
        <v>20</v>
      </c>
      <c r="B17" s="14">
        <v>2</v>
      </c>
      <c r="C17" s="39">
        <v>2</v>
      </c>
      <c r="D17" s="39">
        <v>1</v>
      </c>
      <c r="E17" s="39">
        <v>0</v>
      </c>
      <c r="F17" s="39">
        <v>1</v>
      </c>
      <c r="G17" s="39">
        <v>0</v>
      </c>
      <c r="H17" s="39">
        <v>0</v>
      </c>
      <c r="I17" s="39">
        <v>1</v>
      </c>
      <c r="J17" s="39">
        <v>2</v>
      </c>
      <c r="K17" s="39">
        <v>0</v>
      </c>
      <c r="L17" s="14">
        <v>1</v>
      </c>
      <c r="M17" s="39">
        <v>1</v>
      </c>
      <c r="N17" s="51">
        <v>0</v>
      </c>
      <c r="O17" s="39">
        <v>0</v>
      </c>
      <c r="P17" s="39">
        <v>0</v>
      </c>
      <c r="Q17" s="39">
        <v>0</v>
      </c>
      <c r="R17" s="39">
        <v>0</v>
      </c>
      <c r="S17" s="39">
        <v>1</v>
      </c>
      <c r="T17" s="39">
        <v>0</v>
      </c>
      <c r="U17" s="39">
        <v>2</v>
      </c>
      <c r="V17" s="39">
        <v>0</v>
      </c>
      <c r="W17" s="39">
        <v>0</v>
      </c>
      <c r="X17" s="39">
        <v>0</v>
      </c>
      <c r="Y17" s="39">
        <v>0</v>
      </c>
      <c r="Z17" s="39">
        <v>0</v>
      </c>
      <c r="AA17" s="39">
        <v>0</v>
      </c>
      <c r="AB17" s="39">
        <v>0</v>
      </c>
      <c r="AC17" s="39">
        <v>0</v>
      </c>
      <c r="AD17" s="39">
        <v>0</v>
      </c>
      <c r="AE17" s="37">
        <v>0</v>
      </c>
      <c r="AF17" s="38">
        <f>SUM(B17:AE17)</f>
        <v>14</v>
      </c>
    </row>
    <row r="18" spans="1:32" ht="24.75" x14ac:dyDescent="0.25">
      <c r="A18" s="57" t="s">
        <v>21</v>
      </c>
      <c r="B18" s="24">
        <v>1</v>
      </c>
      <c r="C18" s="24">
        <v>1</v>
      </c>
      <c r="D18" s="24">
        <v>0</v>
      </c>
      <c r="E18" s="24">
        <v>0</v>
      </c>
      <c r="F18" s="24">
        <v>1</v>
      </c>
      <c r="G18" s="24">
        <v>0</v>
      </c>
      <c r="H18" s="24">
        <v>0</v>
      </c>
      <c r="I18" s="24">
        <v>5</v>
      </c>
      <c r="J18" s="24">
        <v>0</v>
      </c>
      <c r="K18" s="24">
        <v>2</v>
      </c>
      <c r="L18" s="24">
        <v>4</v>
      </c>
      <c r="M18" s="24">
        <v>2</v>
      </c>
      <c r="N18" s="24">
        <v>0</v>
      </c>
      <c r="O18" s="24">
        <v>0</v>
      </c>
      <c r="P18" s="24">
        <v>1</v>
      </c>
      <c r="Q18" s="24">
        <v>1</v>
      </c>
      <c r="R18" s="24">
        <v>2</v>
      </c>
      <c r="S18" s="24">
        <v>2</v>
      </c>
      <c r="T18" s="24">
        <v>0</v>
      </c>
      <c r="U18" s="24">
        <v>0</v>
      </c>
      <c r="V18" s="24">
        <v>2</v>
      </c>
      <c r="W18" s="24">
        <v>1</v>
      </c>
      <c r="X18" s="24">
        <v>1</v>
      </c>
      <c r="Y18" s="24">
        <v>0</v>
      </c>
      <c r="Z18" s="24">
        <v>0</v>
      </c>
      <c r="AA18" s="24">
        <v>1</v>
      </c>
      <c r="AB18" s="24">
        <v>1</v>
      </c>
      <c r="AC18" s="24">
        <v>0</v>
      </c>
      <c r="AD18" s="24">
        <v>0</v>
      </c>
      <c r="AE18" s="42">
        <v>0</v>
      </c>
      <c r="AF18" s="41">
        <f>SUM(B18:AE18)</f>
        <v>28</v>
      </c>
    </row>
    <row r="19" spans="1:32" x14ac:dyDescent="0.25">
      <c r="A19" s="57" t="s">
        <v>22</v>
      </c>
      <c r="B19" s="24">
        <v>1</v>
      </c>
      <c r="C19" s="24">
        <v>5</v>
      </c>
      <c r="D19" s="24">
        <v>2</v>
      </c>
      <c r="E19" s="24">
        <v>0</v>
      </c>
      <c r="F19" s="24">
        <v>0</v>
      </c>
      <c r="G19" s="24">
        <v>0</v>
      </c>
      <c r="H19" s="24">
        <v>0</v>
      </c>
      <c r="I19" s="24">
        <v>0</v>
      </c>
      <c r="J19" s="24">
        <v>3</v>
      </c>
      <c r="K19" s="24">
        <v>1</v>
      </c>
      <c r="L19" s="24">
        <v>0</v>
      </c>
      <c r="M19" s="24">
        <v>1</v>
      </c>
      <c r="N19" s="24">
        <v>0</v>
      </c>
      <c r="O19" s="24">
        <v>2</v>
      </c>
      <c r="P19" s="24">
        <v>1</v>
      </c>
      <c r="Q19" s="24">
        <v>1</v>
      </c>
      <c r="R19" s="24">
        <v>2</v>
      </c>
      <c r="S19" s="24"/>
      <c r="T19" s="24">
        <v>0</v>
      </c>
      <c r="U19" s="24">
        <v>1</v>
      </c>
      <c r="V19" s="24">
        <v>1</v>
      </c>
      <c r="W19" s="24">
        <v>0</v>
      </c>
      <c r="X19" s="24">
        <v>1</v>
      </c>
      <c r="Y19" s="24">
        <v>0</v>
      </c>
      <c r="Z19" s="24">
        <v>0</v>
      </c>
      <c r="AA19" s="24">
        <v>0</v>
      </c>
      <c r="AB19" s="24">
        <v>4</v>
      </c>
      <c r="AC19" s="24">
        <v>0</v>
      </c>
      <c r="AD19" s="24">
        <v>0</v>
      </c>
      <c r="AE19" s="42">
        <v>0</v>
      </c>
      <c r="AF19" s="41">
        <f>SUM(B19:AE19)</f>
        <v>26</v>
      </c>
    </row>
    <row r="20" spans="1:32" x14ac:dyDescent="0.25">
      <c r="A20" s="57" t="s">
        <v>23</v>
      </c>
      <c r="B20" s="25">
        <v>1</v>
      </c>
      <c r="C20" s="24">
        <v>2</v>
      </c>
      <c r="D20" s="24">
        <v>0</v>
      </c>
      <c r="E20" s="24">
        <v>0</v>
      </c>
      <c r="F20" s="24">
        <v>4</v>
      </c>
      <c r="G20" s="24">
        <v>0</v>
      </c>
      <c r="H20" s="24">
        <v>0</v>
      </c>
      <c r="I20" s="24">
        <v>3</v>
      </c>
      <c r="J20" s="24">
        <v>6</v>
      </c>
      <c r="K20" s="24">
        <v>1</v>
      </c>
      <c r="L20" s="24">
        <v>0</v>
      </c>
      <c r="M20" s="24">
        <v>2</v>
      </c>
      <c r="N20" s="24">
        <v>1</v>
      </c>
      <c r="O20" s="24">
        <v>10</v>
      </c>
      <c r="P20" s="24">
        <v>8</v>
      </c>
      <c r="Q20" s="24">
        <v>0</v>
      </c>
      <c r="R20" s="24">
        <v>2</v>
      </c>
      <c r="S20" s="24">
        <v>1</v>
      </c>
      <c r="T20" s="24">
        <v>1</v>
      </c>
      <c r="U20" s="24">
        <v>7</v>
      </c>
      <c r="V20" s="24">
        <v>8</v>
      </c>
      <c r="W20" s="24">
        <v>0</v>
      </c>
      <c r="X20" s="24">
        <v>3</v>
      </c>
      <c r="Y20" s="24">
        <v>1</v>
      </c>
      <c r="Z20" s="24">
        <v>0</v>
      </c>
      <c r="AA20" s="24">
        <v>2</v>
      </c>
      <c r="AB20" s="24">
        <v>3</v>
      </c>
      <c r="AC20" s="24">
        <v>0</v>
      </c>
      <c r="AD20" s="24">
        <v>0</v>
      </c>
      <c r="AE20" s="42">
        <v>0</v>
      </c>
      <c r="AF20" s="41">
        <f>SUM(B20:AE20)</f>
        <v>66</v>
      </c>
    </row>
    <row r="21" spans="1:32" ht="25.5" thickBot="1" x14ac:dyDescent="0.3">
      <c r="A21" s="61" t="s">
        <v>24</v>
      </c>
      <c r="B21" s="52">
        <v>0</v>
      </c>
      <c r="C21" s="53">
        <v>0</v>
      </c>
      <c r="D21" s="53">
        <v>1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3">
        <v>0</v>
      </c>
      <c r="O21" s="53">
        <v>0</v>
      </c>
      <c r="P21" s="53">
        <v>0</v>
      </c>
      <c r="Q21" s="53">
        <v>0</v>
      </c>
      <c r="R21" s="53">
        <v>0</v>
      </c>
      <c r="S21" s="53">
        <v>0</v>
      </c>
      <c r="T21" s="53">
        <v>0</v>
      </c>
      <c r="U21" s="53">
        <v>0</v>
      </c>
      <c r="V21" s="53">
        <v>0</v>
      </c>
      <c r="W21" s="53">
        <v>0</v>
      </c>
      <c r="X21" s="53">
        <v>0</v>
      </c>
      <c r="Y21" s="53">
        <v>0</v>
      </c>
      <c r="Z21" s="53">
        <v>0</v>
      </c>
      <c r="AA21" s="53">
        <v>0</v>
      </c>
      <c r="AB21" s="53">
        <v>0</v>
      </c>
      <c r="AC21" s="53">
        <v>0</v>
      </c>
      <c r="AD21" s="53">
        <v>0</v>
      </c>
      <c r="AE21" s="49">
        <v>0</v>
      </c>
      <c r="AF21" s="50">
        <f>SUM(B21:AE21)</f>
        <v>1</v>
      </c>
    </row>
    <row r="22" spans="1:32" ht="15.75" thickBot="1" x14ac:dyDescent="0.3">
      <c r="A22" s="59" t="s">
        <v>25</v>
      </c>
      <c r="B22" s="11">
        <f>SUM(B17:B21)</f>
        <v>5</v>
      </c>
      <c r="C22" s="11">
        <f t="shared" ref="C22:AE22" si="4">SUM(C17:C21)</f>
        <v>10</v>
      </c>
      <c r="D22" s="11">
        <f t="shared" si="4"/>
        <v>4</v>
      </c>
      <c r="E22" s="11">
        <f t="shared" si="4"/>
        <v>0</v>
      </c>
      <c r="F22" s="11">
        <f t="shared" si="4"/>
        <v>6</v>
      </c>
      <c r="G22" s="11">
        <f t="shared" si="4"/>
        <v>0</v>
      </c>
      <c r="H22" s="11">
        <f t="shared" si="4"/>
        <v>0</v>
      </c>
      <c r="I22" s="11">
        <f t="shared" si="4"/>
        <v>9</v>
      </c>
      <c r="J22" s="11">
        <f t="shared" si="4"/>
        <v>11</v>
      </c>
      <c r="K22" s="11">
        <f t="shared" si="4"/>
        <v>4</v>
      </c>
      <c r="L22" s="11">
        <f t="shared" si="4"/>
        <v>5</v>
      </c>
      <c r="M22" s="11">
        <f t="shared" si="4"/>
        <v>6</v>
      </c>
      <c r="N22" s="11">
        <f t="shared" si="4"/>
        <v>1</v>
      </c>
      <c r="O22" s="11">
        <f t="shared" si="4"/>
        <v>12</v>
      </c>
      <c r="P22" s="11">
        <f t="shared" si="4"/>
        <v>10</v>
      </c>
      <c r="Q22" s="11">
        <f t="shared" si="4"/>
        <v>2</v>
      </c>
      <c r="R22" s="11">
        <f t="shared" si="4"/>
        <v>6</v>
      </c>
      <c r="S22" s="11">
        <f t="shared" si="4"/>
        <v>4</v>
      </c>
      <c r="T22" s="11">
        <f t="shared" si="4"/>
        <v>1</v>
      </c>
      <c r="U22" s="11">
        <f t="shared" si="4"/>
        <v>10</v>
      </c>
      <c r="V22" s="11">
        <f t="shared" si="4"/>
        <v>11</v>
      </c>
      <c r="W22" s="11">
        <f t="shared" si="4"/>
        <v>1</v>
      </c>
      <c r="X22" s="11">
        <f t="shared" si="4"/>
        <v>5</v>
      </c>
      <c r="Y22" s="11">
        <f t="shared" si="4"/>
        <v>1</v>
      </c>
      <c r="Z22" s="11">
        <f t="shared" si="4"/>
        <v>0</v>
      </c>
      <c r="AA22" s="11">
        <f t="shared" si="4"/>
        <v>3</v>
      </c>
      <c r="AB22" s="11">
        <f t="shared" si="4"/>
        <v>8</v>
      </c>
      <c r="AC22" s="11">
        <f t="shared" si="4"/>
        <v>0</v>
      </c>
      <c r="AD22" s="11">
        <f t="shared" si="4"/>
        <v>0</v>
      </c>
      <c r="AE22" s="31">
        <f t="shared" si="4"/>
        <v>0</v>
      </c>
      <c r="AF22" s="34">
        <f>SUM(B22:AE22)</f>
        <v>135</v>
      </c>
    </row>
    <row r="23" spans="1:32" x14ac:dyDescent="0.25">
      <c r="A23" s="60" t="s">
        <v>26</v>
      </c>
      <c r="B23" s="14">
        <v>0</v>
      </c>
      <c r="C23" s="39">
        <v>8</v>
      </c>
      <c r="D23" s="39">
        <v>1</v>
      </c>
      <c r="E23" s="39">
        <v>0</v>
      </c>
      <c r="F23" s="39">
        <v>0</v>
      </c>
      <c r="G23" s="39">
        <v>0</v>
      </c>
      <c r="H23" s="39">
        <v>0</v>
      </c>
      <c r="I23" s="39">
        <v>10</v>
      </c>
      <c r="J23" s="39">
        <v>4</v>
      </c>
      <c r="K23" s="39">
        <v>0</v>
      </c>
      <c r="L23" s="39">
        <v>6</v>
      </c>
      <c r="M23" s="39">
        <v>1</v>
      </c>
      <c r="N23" s="39">
        <v>0</v>
      </c>
      <c r="O23" s="39">
        <v>17</v>
      </c>
      <c r="P23" s="39">
        <v>2</v>
      </c>
      <c r="Q23" s="39">
        <v>0</v>
      </c>
      <c r="R23" s="39">
        <v>5</v>
      </c>
      <c r="S23" s="39">
        <v>3</v>
      </c>
      <c r="T23" s="39">
        <v>0</v>
      </c>
      <c r="U23" s="39">
        <v>10</v>
      </c>
      <c r="V23" s="39">
        <v>3</v>
      </c>
      <c r="W23" s="39">
        <v>0</v>
      </c>
      <c r="X23" s="39">
        <v>18</v>
      </c>
      <c r="Y23" s="39">
        <v>2</v>
      </c>
      <c r="Z23" s="51">
        <v>0</v>
      </c>
      <c r="AA23" s="51">
        <v>23</v>
      </c>
      <c r="AB23" s="51">
        <v>2</v>
      </c>
      <c r="AC23" s="35">
        <v>0</v>
      </c>
      <c r="AD23" s="35">
        <v>0</v>
      </c>
      <c r="AE23" s="37">
        <v>0</v>
      </c>
      <c r="AF23" s="38">
        <f>SUM(B23:AE23)</f>
        <v>115</v>
      </c>
    </row>
    <row r="24" spans="1:32" ht="15.75" thickBot="1" x14ac:dyDescent="0.3">
      <c r="A24" s="61" t="s">
        <v>27</v>
      </c>
      <c r="B24" s="8">
        <v>0</v>
      </c>
      <c r="C24" s="53">
        <v>3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2</v>
      </c>
      <c r="J24" s="53">
        <v>0</v>
      </c>
      <c r="K24" s="53">
        <v>0</v>
      </c>
      <c r="L24" s="53">
        <v>1</v>
      </c>
      <c r="M24" s="53">
        <v>0</v>
      </c>
      <c r="N24" s="53">
        <v>0</v>
      </c>
      <c r="O24" s="53">
        <v>0</v>
      </c>
      <c r="P24" s="53">
        <v>1</v>
      </c>
      <c r="Q24" s="53">
        <v>0</v>
      </c>
      <c r="R24" s="53">
        <v>7</v>
      </c>
      <c r="S24" s="53">
        <v>2</v>
      </c>
      <c r="T24" s="53">
        <v>0</v>
      </c>
      <c r="U24" s="53">
        <v>3</v>
      </c>
      <c r="V24" s="53">
        <v>0</v>
      </c>
      <c r="W24" s="53">
        <v>0</v>
      </c>
      <c r="X24" s="53">
        <v>7</v>
      </c>
      <c r="Y24" s="53">
        <v>3</v>
      </c>
      <c r="Z24" s="54">
        <v>0</v>
      </c>
      <c r="AA24" s="54">
        <v>0</v>
      </c>
      <c r="AB24" s="54">
        <v>0</v>
      </c>
      <c r="AC24" s="48">
        <v>0</v>
      </c>
      <c r="AD24" s="48">
        <v>0</v>
      </c>
      <c r="AE24" s="49">
        <v>0</v>
      </c>
      <c r="AF24" s="50">
        <f>SUM(B24:AE24)</f>
        <v>29</v>
      </c>
    </row>
    <row r="25" spans="1:32" ht="15.75" thickBot="1" x14ac:dyDescent="0.3">
      <c r="A25" s="59" t="s">
        <v>28</v>
      </c>
      <c r="B25" s="11">
        <f>SUM(B23:B24)</f>
        <v>0</v>
      </c>
      <c r="C25" s="11">
        <f t="shared" ref="C25:AE25" si="5">SUM(C23:C24)</f>
        <v>11</v>
      </c>
      <c r="D25" s="11">
        <f t="shared" si="5"/>
        <v>1</v>
      </c>
      <c r="E25" s="11">
        <f t="shared" si="5"/>
        <v>0</v>
      </c>
      <c r="F25" s="11">
        <f t="shared" si="5"/>
        <v>0</v>
      </c>
      <c r="G25" s="11">
        <f t="shared" si="5"/>
        <v>0</v>
      </c>
      <c r="H25" s="11">
        <f t="shared" si="5"/>
        <v>0</v>
      </c>
      <c r="I25" s="11">
        <f t="shared" si="5"/>
        <v>12</v>
      </c>
      <c r="J25" s="11">
        <f t="shared" si="5"/>
        <v>4</v>
      </c>
      <c r="K25" s="11">
        <f t="shared" si="5"/>
        <v>0</v>
      </c>
      <c r="L25" s="11">
        <f t="shared" si="5"/>
        <v>7</v>
      </c>
      <c r="M25" s="11">
        <f t="shared" si="5"/>
        <v>1</v>
      </c>
      <c r="N25" s="11">
        <f t="shared" si="5"/>
        <v>0</v>
      </c>
      <c r="O25" s="11">
        <f t="shared" si="5"/>
        <v>17</v>
      </c>
      <c r="P25" s="11">
        <f t="shared" si="5"/>
        <v>3</v>
      </c>
      <c r="Q25" s="11">
        <f t="shared" si="5"/>
        <v>0</v>
      </c>
      <c r="R25" s="11">
        <f t="shared" si="5"/>
        <v>12</v>
      </c>
      <c r="S25" s="11">
        <f t="shared" si="5"/>
        <v>5</v>
      </c>
      <c r="T25" s="11">
        <f t="shared" si="5"/>
        <v>0</v>
      </c>
      <c r="U25" s="11">
        <f t="shared" si="5"/>
        <v>13</v>
      </c>
      <c r="V25" s="11">
        <f t="shared" si="5"/>
        <v>3</v>
      </c>
      <c r="W25" s="11">
        <f t="shared" si="5"/>
        <v>0</v>
      </c>
      <c r="X25" s="11">
        <f t="shared" si="5"/>
        <v>25</v>
      </c>
      <c r="Y25" s="11">
        <f t="shared" si="5"/>
        <v>5</v>
      </c>
      <c r="Z25" s="11">
        <f t="shared" si="5"/>
        <v>0</v>
      </c>
      <c r="AA25" s="11">
        <f t="shared" si="5"/>
        <v>23</v>
      </c>
      <c r="AB25" s="11">
        <f t="shared" si="5"/>
        <v>2</v>
      </c>
      <c r="AC25" s="11">
        <f t="shared" si="5"/>
        <v>0</v>
      </c>
      <c r="AD25" s="11">
        <f t="shared" si="5"/>
        <v>0</v>
      </c>
      <c r="AE25" s="31">
        <f t="shared" si="5"/>
        <v>0</v>
      </c>
      <c r="AF25" s="34">
        <f>SUM(B25:AE25)</f>
        <v>144</v>
      </c>
    </row>
    <row r="26" spans="1:32" ht="15.75" thickBot="1" x14ac:dyDescent="0.3">
      <c r="A26" s="62" t="s">
        <v>29</v>
      </c>
      <c r="B26" s="19">
        <f>+B16+B22+B25</f>
        <v>6</v>
      </c>
      <c r="C26" s="19">
        <f t="shared" ref="C26:AE26" si="6">+C16+C22+C25</f>
        <v>28</v>
      </c>
      <c r="D26" s="19">
        <f t="shared" si="6"/>
        <v>7</v>
      </c>
      <c r="E26" s="19">
        <f t="shared" si="6"/>
        <v>6</v>
      </c>
      <c r="F26" s="19">
        <f t="shared" si="6"/>
        <v>40</v>
      </c>
      <c r="G26" s="19">
        <f t="shared" si="6"/>
        <v>13</v>
      </c>
      <c r="H26" s="19">
        <f t="shared" si="6"/>
        <v>0</v>
      </c>
      <c r="I26" s="19">
        <f t="shared" si="6"/>
        <v>42</v>
      </c>
      <c r="J26" s="19">
        <f t="shared" si="6"/>
        <v>23</v>
      </c>
      <c r="K26" s="19">
        <f t="shared" si="6"/>
        <v>7</v>
      </c>
      <c r="L26" s="19">
        <f t="shared" si="6"/>
        <v>38</v>
      </c>
      <c r="M26" s="19">
        <f t="shared" si="6"/>
        <v>11</v>
      </c>
      <c r="N26" s="19">
        <f t="shared" si="6"/>
        <v>5</v>
      </c>
      <c r="O26" s="19">
        <f t="shared" si="6"/>
        <v>76</v>
      </c>
      <c r="P26" s="19">
        <f t="shared" si="6"/>
        <v>24</v>
      </c>
      <c r="Q26" s="19">
        <f t="shared" si="6"/>
        <v>5</v>
      </c>
      <c r="R26" s="19">
        <f t="shared" si="6"/>
        <v>59</v>
      </c>
      <c r="S26" s="19">
        <f t="shared" si="6"/>
        <v>16</v>
      </c>
      <c r="T26" s="19">
        <f t="shared" si="6"/>
        <v>3</v>
      </c>
      <c r="U26" s="19">
        <f t="shared" si="6"/>
        <v>59</v>
      </c>
      <c r="V26" s="19">
        <f t="shared" si="6"/>
        <v>19</v>
      </c>
      <c r="W26" s="19">
        <f t="shared" si="6"/>
        <v>3</v>
      </c>
      <c r="X26" s="19">
        <f t="shared" si="6"/>
        <v>58</v>
      </c>
      <c r="Y26" s="19">
        <f t="shared" si="6"/>
        <v>11</v>
      </c>
      <c r="Z26" s="19">
        <f t="shared" si="6"/>
        <v>1</v>
      </c>
      <c r="AA26" s="19">
        <f t="shared" si="6"/>
        <v>53</v>
      </c>
      <c r="AB26" s="19">
        <f t="shared" si="6"/>
        <v>14</v>
      </c>
      <c r="AC26" s="19">
        <f t="shared" si="6"/>
        <v>0</v>
      </c>
      <c r="AD26" s="19">
        <f t="shared" si="6"/>
        <v>0</v>
      </c>
      <c r="AE26" s="32">
        <f t="shared" si="6"/>
        <v>0</v>
      </c>
      <c r="AF26" s="33">
        <f>SUM(B26:AE26)</f>
        <v>627</v>
      </c>
    </row>
  </sheetData>
  <mergeCells count="12">
    <mergeCell ref="B5:D5"/>
    <mergeCell ref="AC5:AE5"/>
    <mergeCell ref="E5:G5"/>
    <mergeCell ref="H5:J5"/>
    <mergeCell ref="K5:M5"/>
    <mergeCell ref="N5:P5"/>
    <mergeCell ref="Q5:S5"/>
    <mergeCell ref="T5:V5"/>
    <mergeCell ref="X5:Y5"/>
    <mergeCell ref="Z5:AB5"/>
    <mergeCell ref="A4:AF4"/>
    <mergeCell ref="AF5:AF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BAJAS POR SEMESTRE</vt:lpstr>
      <vt:lpstr>MOTIVO DE BAJAS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lic_yesenia</dc:creator>
  <cp:lastModifiedBy>lic_yesenia</cp:lastModifiedBy>
  <cp:lastPrinted>2024-03-19T18:19:57Z</cp:lastPrinted>
  <dcterms:created xsi:type="dcterms:W3CDTF">2024-03-14T17:23:29Z</dcterms:created>
  <dcterms:modified xsi:type="dcterms:W3CDTF">2024-03-19T19:55:09Z</dcterms:modified>
</cp:coreProperties>
</file>